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rrahomebuilders.sharepoint.com/sites/UT-Weber/Shared Documents/Taylor - Taylor Landing/Phase 3/2 – Finance/Draws/"/>
    </mc:Choice>
  </mc:AlternateContent>
  <xr:revisionPtr revIDLastSave="0" documentId="8_{062D9647-EB40-4E39-AE77-620EC0997486}" xr6:coauthVersionLast="47" xr6:coauthVersionMax="47" xr10:uidLastSave="{00000000-0000-0000-0000-000000000000}"/>
  <bookViews>
    <workbookView xWindow="28680" yWindow="-120" windowWidth="29040" windowHeight="15840" xr2:uid="{C2ABD2E5-252B-4738-A60B-701D612773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3" i="1" l="1"/>
  <c r="E91" i="1"/>
  <c r="E81" i="1"/>
  <c r="E75" i="1"/>
  <c r="E64" i="1"/>
  <c r="E51" i="1"/>
  <c r="E39" i="1"/>
  <c r="E31" i="1"/>
  <c r="E19" i="1"/>
  <c r="E30" i="1" l="1"/>
</calcChain>
</file>

<file path=xl/sharedStrings.xml><?xml version="1.0" encoding="utf-8"?>
<sst xmlns="http://schemas.openxmlformats.org/spreadsheetml/2006/main" count="156" uniqueCount="82">
  <si>
    <t>Name</t>
  </si>
  <si>
    <t>Qty</t>
  </si>
  <si>
    <t>Units</t>
  </si>
  <si>
    <t>Price Each</t>
  </si>
  <si>
    <t>Price Total</t>
  </si>
  <si>
    <t>Site</t>
  </si>
  <si>
    <t>Mobilization</t>
  </si>
  <si>
    <t>EA</t>
  </si>
  <si>
    <t>Office/safety/</t>
  </si>
  <si>
    <t>GPS Modeling</t>
  </si>
  <si>
    <t>Compaction testing</t>
  </si>
  <si>
    <t>Construction Water</t>
  </si>
  <si>
    <t>Fill</t>
  </si>
  <si>
    <t>CU YD</t>
  </si>
  <si>
    <t xml:space="preserve">Cut </t>
  </si>
  <si>
    <t>Import</t>
  </si>
  <si>
    <t>TN</t>
  </si>
  <si>
    <t>Grub to stockpile</t>
  </si>
  <si>
    <t>Back curb</t>
  </si>
  <si>
    <t>Subgrade Prep</t>
  </si>
  <si>
    <t>SQ FT</t>
  </si>
  <si>
    <t>Base layer of road 12" pit run</t>
  </si>
  <si>
    <t>Subtotal</t>
  </si>
  <si>
    <t>Surfacing</t>
  </si>
  <si>
    <t>Sidewalk</t>
  </si>
  <si>
    <t>Curb and Gutter</t>
  </si>
  <si>
    <t>FT</t>
  </si>
  <si>
    <t>Saw cut</t>
  </si>
  <si>
    <t>ADA Ramp</t>
  </si>
  <si>
    <t>Asphalt Demo</t>
  </si>
  <si>
    <t>Curb tie ins</t>
  </si>
  <si>
    <t>Flagging</t>
  </si>
  <si>
    <t>Roadbase 6"</t>
  </si>
  <si>
    <t>Asphalt</t>
  </si>
  <si>
    <t>Collars</t>
  </si>
  <si>
    <t>Sewer</t>
  </si>
  <si>
    <t>10" sewer</t>
  </si>
  <si>
    <t>8" Sewer</t>
  </si>
  <si>
    <t>Lateral</t>
  </si>
  <si>
    <t>4' Manhole</t>
  </si>
  <si>
    <t>5' MH</t>
  </si>
  <si>
    <t>Connect to existing</t>
  </si>
  <si>
    <t>Water</t>
  </si>
  <si>
    <t>8" water line</t>
  </si>
  <si>
    <t>Water services</t>
  </si>
  <si>
    <t>Fire Hydrant</t>
  </si>
  <si>
    <t xml:space="preserve">MJ T </t>
  </si>
  <si>
    <t>MJ Cross</t>
  </si>
  <si>
    <t>8" GV</t>
  </si>
  <si>
    <t>Blow off</t>
  </si>
  <si>
    <t>Hot tap</t>
  </si>
  <si>
    <t>Demo patch</t>
  </si>
  <si>
    <t>Secondary</t>
  </si>
  <si>
    <t>8" Irrigation</t>
  </si>
  <si>
    <t>Airvac</t>
  </si>
  <si>
    <t>MJ TEE</t>
  </si>
  <si>
    <t>Double services</t>
  </si>
  <si>
    <t>Single service</t>
  </si>
  <si>
    <t>Drain line</t>
  </si>
  <si>
    <t>Connect to existing/Hot tap</t>
  </si>
  <si>
    <t>Bends</t>
  </si>
  <si>
    <t>15" rcp</t>
  </si>
  <si>
    <t>18" RCP</t>
  </si>
  <si>
    <t>Ditch</t>
  </si>
  <si>
    <t>Curb inlet box</t>
  </si>
  <si>
    <t>Combo box</t>
  </si>
  <si>
    <t>3x3 box</t>
  </si>
  <si>
    <t>Aprons</t>
  </si>
  <si>
    <t>SWPPP</t>
  </si>
  <si>
    <t>Berm</t>
  </si>
  <si>
    <t>Tracking pad</t>
  </si>
  <si>
    <t>Toilet</t>
  </si>
  <si>
    <t>Inlet Protection</t>
  </si>
  <si>
    <t>Total</t>
  </si>
  <si>
    <t>Dry utiltity allowance</t>
  </si>
  <si>
    <t>Power</t>
  </si>
  <si>
    <t>Gas Crossing Allowance</t>
  </si>
  <si>
    <t>Alternates</t>
  </si>
  <si>
    <t>Sensus Meters</t>
  </si>
  <si>
    <t>Park Strip - Street Trees</t>
  </si>
  <si>
    <t>Taylor Landing PH3</t>
  </si>
  <si>
    <t>Storm Drain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</si>
</sst>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43" fontId="2" fillId="0" borderId="0" xfId="1" applyFont="1"/>
    <xf numFmtId="0" fontId="3" fillId="0" borderId="0" xfId="0" applyFont="1" applyAlignment="1">
      <alignment horizontal="center"/>
    </xf>
    <xf numFmtId="43" fontId="0" fillId="0" borderId="1" xfId="1" applyFont="1" applyBorder="1"/>
    <xf numFmtId="43" fontId="2" fillId="0" borderId="2" xfId="1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5D794-9EE8-4A9C-9D06-85B251A1AAC6}">
  <dimension ref="A1:E96"/>
  <sheetViews>
    <sheetView tabSelected="1" workbookViewId="0">
      <pane ySplit="4" topLeftCell="A53" activePane="bottomLeft" state="frozen"/>
      <selection pane="bottomLeft" activeCell="G93" sqref="G93"/>
    </sheetView>
  </sheetViews>
  <sheetFormatPr defaultRowHeight="15" x14ac:dyDescent="0.25"/>
  <cols>
    <col min="1" max="1" width="26.85546875" bestFit="1" customWidth="1"/>
    <col min="2" max="2" width="10" bestFit="1" customWidth="1"/>
    <col min="3" max="3" width="9.42578125" style="1" customWidth="1"/>
    <col min="4" max="4" width="10.5703125" style="1" bestFit="1" customWidth="1"/>
    <col min="5" max="5" width="13.28515625" style="1" bestFit="1" customWidth="1"/>
  </cols>
  <sheetData>
    <row r="1" spans="1:5" ht="18.75" x14ac:dyDescent="0.3">
      <c r="A1" s="3" t="s">
        <v>80</v>
      </c>
    </row>
    <row r="4" spans="1:5" ht="15.75" thickBot="1" x14ac:dyDescent="0.3">
      <c r="A4" s="6" t="s">
        <v>0</v>
      </c>
      <c r="B4" s="6" t="s">
        <v>1</v>
      </c>
      <c r="C4" s="7" t="s">
        <v>2</v>
      </c>
      <c r="D4" s="7" t="s">
        <v>3</v>
      </c>
      <c r="E4" s="7" t="s">
        <v>4</v>
      </c>
    </row>
    <row r="5" spans="1:5" ht="15.75" thickBot="1" x14ac:dyDescent="0.3">
      <c r="A5" s="8" t="s">
        <v>5</v>
      </c>
    </row>
    <row r="6" spans="1:5" x14ac:dyDescent="0.25">
      <c r="A6" t="s">
        <v>6</v>
      </c>
      <c r="B6">
        <v>1</v>
      </c>
      <c r="C6" s="1" t="s">
        <v>7</v>
      </c>
      <c r="D6" s="1">
        <v>16500</v>
      </c>
      <c r="E6" s="1">
        <v>16500</v>
      </c>
    </row>
    <row r="7" spans="1:5" x14ac:dyDescent="0.25">
      <c r="A7" t="s">
        <v>8</v>
      </c>
      <c r="B7">
        <v>8</v>
      </c>
      <c r="C7" s="1" t="s">
        <v>7</v>
      </c>
      <c r="D7" s="1">
        <v>495</v>
      </c>
      <c r="E7" s="1">
        <v>3960</v>
      </c>
    </row>
    <row r="8" spans="1:5" x14ac:dyDescent="0.25">
      <c r="A8" t="s">
        <v>9</v>
      </c>
      <c r="B8">
        <v>1</v>
      </c>
      <c r="C8" s="1" t="s">
        <v>7</v>
      </c>
      <c r="D8" s="1">
        <v>1650</v>
      </c>
      <c r="E8" s="1">
        <v>1650</v>
      </c>
    </row>
    <row r="9" spans="1:5" x14ac:dyDescent="0.25">
      <c r="A9" t="s">
        <v>10</v>
      </c>
      <c r="B9">
        <v>35</v>
      </c>
      <c r="C9" s="1" t="s">
        <v>7</v>
      </c>
      <c r="D9" s="1">
        <v>412.5</v>
      </c>
      <c r="E9" s="1">
        <v>14437.5</v>
      </c>
    </row>
    <row r="10" spans="1:5" x14ac:dyDescent="0.25">
      <c r="A10" t="s">
        <v>11</v>
      </c>
      <c r="B10">
        <v>35</v>
      </c>
      <c r="C10" s="1" t="s">
        <v>7</v>
      </c>
      <c r="D10" s="1">
        <v>110</v>
      </c>
      <c r="E10" s="1">
        <v>3850</v>
      </c>
    </row>
    <row r="11" spans="1:5" x14ac:dyDescent="0.25">
      <c r="A11" t="s">
        <v>12</v>
      </c>
      <c r="B11">
        <v>2880.47</v>
      </c>
      <c r="C11" s="1" t="s">
        <v>13</v>
      </c>
      <c r="D11" s="1">
        <v>4.18</v>
      </c>
      <c r="E11" s="1">
        <v>12040.36</v>
      </c>
    </row>
    <row r="12" spans="1:5" x14ac:dyDescent="0.25">
      <c r="A12" t="s">
        <v>14</v>
      </c>
      <c r="B12">
        <v>683</v>
      </c>
      <c r="C12" s="1" t="s">
        <v>13</v>
      </c>
      <c r="D12" s="1">
        <v>3.3</v>
      </c>
      <c r="E12" s="1">
        <v>2253.9</v>
      </c>
    </row>
    <row r="13" spans="1:5" x14ac:dyDescent="0.25">
      <c r="A13" t="s">
        <v>15</v>
      </c>
      <c r="B13">
        <v>2904.09</v>
      </c>
      <c r="C13" s="1" t="s">
        <v>16</v>
      </c>
      <c r="D13" s="1">
        <v>16.87</v>
      </c>
      <c r="E13" s="1">
        <v>48992</v>
      </c>
    </row>
    <row r="14" spans="1:5" x14ac:dyDescent="0.25">
      <c r="A14" t="s">
        <v>17</v>
      </c>
      <c r="B14">
        <v>2679.47</v>
      </c>
      <c r="C14" s="1" t="s">
        <v>13</v>
      </c>
      <c r="D14" s="1">
        <v>4.62</v>
      </c>
      <c r="E14" s="1">
        <v>12379.15</v>
      </c>
    </row>
    <row r="15" spans="1:5" x14ac:dyDescent="0.25">
      <c r="A15" t="s">
        <v>18</v>
      </c>
      <c r="B15">
        <v>1598.5</v>
      </c>
      <c r="C15" s="1" t="s">
        <v>13</v>
      </c>
      <c r="D15" s="1">
        <v>4.4000000000000004</v>
      </c>
      <c r="E15" s="1">
        <v>7033.4</v>
      </c>
    </row>
    <row r="16" spans="1:5" x14ac:dyDescent="0.25">
      <c r="A16" t="s">
        <v>79</v>
      </c>
      <c r="E16" s="1">
        <v>12442.5</v>
      </c>
    </row>
    <row r="17" spans="1:5" x14ac:dyDescent="0.25">
      <c r="A17" t="s">
        <v>19</v>
      </c>
      <c r="B17">
        <v>145269.98000000001</v>
      </c>
      <c r="C17" s="1" t="s">
        <v>20</v>
      </c>
      <c r="D17" s="1">
        <v>0.04</v>
      </c>
      <c r="E17" s="1">
        <v>5810.8</v>
      </c>
    </row>
    <row r="18" spans="1:5" ht="15.75" thickBot="1" x14ac:dyDescent="0.3">
      <c r="A18" t="s">
        <v>21</v>
      </c>
      <c r="B18">
        <v>4229.9399999999996</v>
      </c>
      <c r="C18" s="1" t="s">
        <v>16</v>
      </c>
      <c r="D18" s="1">
        <v>21.52</v>
      </c>
      <c r="E18" s="4">
        <v>91028.31</v>
      </c>
    </row>
    <row r="19" spans="1:5" x14ac:dyDescent="0.25">
      <c r="D19" t="s">
        <v>22</v>
      </c>
      <c r="E19" s="1">
        <f>SUM(E6:E18)</f>
        <v>232377.91999999998</v>
      </c>
    </row>
    <row r="20" spans="1:5" ht="15.75" thickBot="1" x14ac:dyDescent="0.3">
      <c r="A20" s="6" t="s">
        <v>23</v>
      </c>
    </row>
    <row r="21" spans="1:5" x14ac:dyDescent="0.25">
      <c r="A21" t="s">
        <v>24</v>
      </c>
      <c r="B21">
        <v>16298.96</v>
      </c>
      <c r="C21" s="1" t="s">
        <v>20</v>
      </c>
      <c r="D21" s="1">
        <v>6.21</v>
      </c>
      <c r="E21" s="1">
        <v>101216.54</v>
      </c>
    </row>
    <row r="22" spans="1:5" x14ac:dyDescent="0.25">
      <c r="A22" t="s">
        <v>25</v>
      </c>
      <c r="B22">
        <v>4315.96</v>
      </c>
      <c r="C22" s="1" t="s">
        <v>26</v>
      </c>
      <c r="D22" s="1">
        <v>24.75</v>
      </c>
      <c r="E22" s="1">
        <v>106820.01</v>
      </c>
    </row>
    <row r="23" spans="1:5" x14ac:dyDescent="0.25">
      <c r="A23" t="s">
        <v>27</v>
      </c>
      <c r="B23">
        <v>506.93</v>
      </c>
      <c r="C23" s="1" t="s">
        <v>26</v>
      </c>
      <c r="D23" s="1">
        <v>3.3</v>
      </c>
      <c r="E23" s="1">
        <v>1672.87</v>
      </c>
    </row>
    <row r="24" spans="1:5" x14ac:dyDescent="0.25">
      <c r="A24" t="s">
        <v>28</v>
      </c>
      <c r="B24">
        <v>6</v>
      </c>
      <c r="C24" s="1" t="s">
        <v>7</v>
      </c>
      <c r="D24" s="1">
        <v>1650</v>
      </c>
      <c r="E24" s="1">
        <v>9900</v>
      </c>
    </row>
    <row r="25" spans="1:5" x14ac:dyDescent="0.25">
      <c r="A25" t="s">
        <v>29</v>
      </c>
      <c r="B25">
        <v>509.58</v>
      </c>
      <c r="C25" s="1" t="s">
        <v>20</v>
      </c>
      <c r="D25" s="1">
        <v>0.71</v>
      </c>
      <c r="E25" s="1">
        <v>361.8</v>
      </c>
    </row>
    <row r="26" spans="1:5" x14ac:dyDescent="0.25">
      <c r="A26" t="s">
        <v>30</v>
      </c>
      <c r="B26">
        <v>20</v>
      </c>
      <c r="C26" s="1" t="s">
        <v>7</v>
      </c>
      <c r="D26" s="1">
        <v>495</v>
      </c>
      <c r="E26" s="1">
        <v>9900</v>
      </c>
    </row>
    <row r="27" spans="1:5" x14ac:dyDescent="0.25">
      <c r="A27" t="s">
        <v>31</v>
      </c>
      <c r="B27">
        <v>2</v>
      </c>
      <c r="C27" s="1" t="s">
        <v>7</v>
      </c>
      <c r="D27" s="1">
        <v>2750</v>
      </c>
      <c r="E27" s="1">
        <v>5500</v>
      </c>
    </row>
    <row r="28" spans="1:5" x14ac:dyDescent="0.25">
      <c r="A28" t="s">
        <v>32</v>
      </c>
      <c r="B28">
        <v>83630.58</v>
      </c>
      <c r="C28" s="1" t="s">
        <v>20</v>
      </c>
      <c r="D28" s="1">
        <v>1.1000000000000001</v>
      </c>
      <c r="E28" s="1">
        <v>91993.64</v>
      </c>
    </row>
    <row r="29" spans="1:5" x14ac:dyDescent="0.25">
      <c r="A29" t="s">
        <v>33</v>
      </c>
      <c r="B29">
        <v>83630.58</v>
      </c>
      <c r="C29" s="1" t="s">
        <v>20</v>
      </c>
      <c r="D29" s="1">
        <v>1.59</v>
      </c>
      <c r="E29" s="1">
        <v>132972.62</v>
      </c>
    </row>
    <row r="30" spans="1:5" ht="15.75" thickBot="1" x14ac:dyDescent="0.3">
      <c r="A30" t="s">
        <v>34</v>
      </c>
      <c r="B30">
        <v>44</v>
      </c>
      <c r="C30" s="1" t="s">
        <v>7</v>
      </c>
      <c r="D30" s="1">
        <v>495</v>
      </c>
      <c r="E30" s="4">
        <f>D30*B30</f>
        <v>21780</v>
      </c>
    </row>
    <row r="31" spans="1:5" x14ac:dyDescent="0.25">
      <c r="D31" t="s">
        <v>22</v>
      </c>
      <c r="E31" s="1">
        <f>SUM(E21:E30)</f>
        <v>482117.48</v>
      </c>
    </row>
    <row r="32" spans="1:5" ht="15.75" thickBot="1" x14ac:dyDescent="0.3">
      <c r="A32" s="6" t="s">
        <v>35</v>
      </c>
    </row>
    <row r="33" spans="1:5" x14ac:dyDescent="0.25">
      <c r="A33" t="s">
        <v>36</v>
      </c>
      <c r="B33">
        <v>561.07000000000005</v>
      </c>
      <c r="C33" s="1" t="s">
        <v>26</v>
      </c>
      <c r="D33" s="1">
        <v>57.57</v>
      </c>
      <c r="E33" s="1">
        <v>32300.799999999999</v>
      </c>
    </row>
    <row r="34" spans="1:5" x14ac:dyDescent="0.25">
      <c r="A34" t="s">
        <v>37</v>
      </c>
      <c r="B34">
        <v>1241.68</v>
      </c>
      <c r="C34" s="1" t="s">
        <v>26</v>
      </c>
      <c r="D34" s="1">
        <v>48.1</v>
      </c>
      <c r="E34" s="1">
        <v>59724.81</v>
      </c>
    </row>
    <row r="35" spans="1:5" x14ac:dyDescent="0.25">
      <c r="A35" t="s">
        <v>38</v>
      </c>
      <c r="B35">
        <v>35</v>
      </c>
      <c r="C35" s="1" t="s">
        <v>7</v>
      </c>
      <c r="D35" s="1">
        <v>2139.5</v>
      </c>
      <c r="E35" s="1">
        <v>74882.5</v>
      </c>
    </row>
    <row r="36" spans="1:5" x14ac:dyDescent="0.25">
      <c r="A36" t="s">
        <v>39</v>
      </c>
      <c r="B36">
        <v>5</v>
      </c>
      <c r="C36" s="1" t="s">
        <v>7</v>
      </c>
      <c r="D36" s="1">
        <v>4180</v>
      </c>
      <c r="E36" s="1">
        <v>20900</v>
      </c>
    </row>
    <row r="37" spans="1:5" x14ac:dyDescent="0.25">
      <c r="A37" t="s">
        <v>40</v>
      </c>
      <c r="B37">
        <v>3</v>
      </c>
      <c r="C37" s="1" t="s">
        <v>7</v>
      </c>
      <c r="D37" s="1">
        <v>6027.73</v>
      </c>
      <c r="E37" s="1">
        <v>18083.189999999999</v>
      </c>
    </row>
    <row r="38" spans="1:5" ht="15.75" thickBot="1" x14ac:dyDescent="0.3">
      <c r="A38" t="s">
        <v>41</v>
      </c>
      <c r="B38">
        <v>1</v>
      </c>
      <c r="C38" s="1" t="s">
        <v>7</v>
      </c>
      <c r="D38" s="1">
        <v>1181.4000000000001</v>
      </c>
      <c r="E38" s="4">
        <v>1181.4000000000001</v>
      </c>
    </row>
    <row r="39" spans="1:5" x14ac:dyDescent="0.25">
      <c r="D39" t="s">
        <v>22</v>
      </c>
      <c r="E39" s="1">
        <f>SUM(E33:E38)</f>
        <v>207072.69999999998</v>
      </c>
    </row>
    <row r="40" spans="1:5" ht="15.75" thickBot="1" x14ac:dyDescent="0.3">
      <c r="A40" s="6" t="s">
        <v>42</v>
      </c>
    </row>
    <row r="41" spans="1:5" x14ac:dyDescent="0.25">
      <c r="A41" t="s">
        <v>43</v>
      </c>
      <c r="B41">
        <v>2234.1999999999998</v>
      </c>
      <c r="C41" s="1" t="s">
        <v>26</v>
      </c>
      <c r="D41" s="1">
        <v>58.67</v>
      </c>
      <c r="E41" s="1">
        <v>131080.51</v>
      </c>
    </row>
    <row r="42" spans="1:5" x14ac:dyDescent="0.25">
      <c r="A42" t="s">
        <v>44</v>
      </c>
      <c r="B42">
        <v>35</v>
      </c>
      <c r="C42" s="1" t="s">
        <v>7</v>
      </c>
      <c r="D42" s="1">
        <v>2376</v>
      </c>
      <c r="E42" s="1">
        <v>83160</v>
      </c>
    </row>
    <row r="43" spans="1:5" x14ac:dyDescent="0.25">
      <c r="A43" t="s">
        <v>45</v>
      </c>
      <c r="B43">
        <v>4</v>
      </c>
      <c r="C43" s="1" t="s">
        <v>7</v>
      </c>
      <c r="D43" s="1">
        <v>7590</v>
      </c>
      <c r="E43" s="1">
        <v>30360</v>
      </c>
    </row>
    <row r="44" spans="1:5" x14ac:dyDescent="0.25">
      <c r="A44" t="s">
        <v>46</v>
      </c>
      <c r="B44">
        <v>2</v>
      </c>
      <c r="C44" s="1" t="s">
        <v>7</v>
      </c>
      <c r="D44" s="1">
        <v>1453.1</v>
      </c>
      <c r="E44" s="1">
        <v>2906.2</v>
      </c>
    </row>
    <row r="45" spans="1:5" x14ac:dyDescent="0.25">
      <c r="A45" t="s">
        <v>47</v>
      </c>
      <c r="B45">
        <v>1</v>
      </c>
      <c r="C45" s="1" t="s">
        <v>7</v>
      </c>
      <c r="D45" s="1">
        <v>1592.73</v>
      </c>
      <c r="E45" s="1">
        <v>1592.73</v>
      </c>
    </row>
    <row r="46" spans="1:5" x14ac:dyDescent="0.25">
      <c r="A46" t="s">
        <v>48</v>
      </c>
      <c r="B46">
        <v>11</v>
      </c>
      <c r="C46" s="1" t="s">
        <v>7</v>
      </c>
      <c r="D46" s="1">
        <v>2342.17</v>
      </c>
      <c r="E46" s="1">
        <v>25763.87</v>
      </c>
    </row>
    <row r="47" spans="1:5" x14ac:dyDescent="0.25">
      <c r="A47" t="s">
        <v>49</v>
      </c>
      <c r="B47">
        <v>3</v>
      </c>
      <c r="C47" s="1" t="s">
        <v>7</v>
      </c>
      <c r="D47" s="1">
        <v>1205.5999999999999</v>
      </c>
      <c r="E47" s="1">
        <v>3616.8</v>
      </c>
    </row>
    <row r="48" spans="1:5" x14ac:dyDescent="0.25">
      <c r="A48" t="s">
        <v>41</v>
      </c>
      <c r="B48">
        <v>2</v>
      </c>
      <c r="C48" s="1" t="s">
        <v>7</v>
      </c>
      <c r="D48" s="1">
        <v>935</v>
      </c>
      <c r="E48" s="1">
        <v>1870</v>
      </c>
    </row>
    <row r="49" spans="1:5" x14ac:dyDescent="0.25">
      <c r="A49" t="s">
        <v>50</v>
      </c>
      <c r="B49">
        <v>1</v>
      </c>
      <c r="C49" s="1" t="s">
        <v>7</v>
      </c>
      <c r="D49" s="1">
        <v>4950</v>
      </c>
      <c r="E49" s="1">
        <v>4950</v>
      </c>
    </row>
    <row r="50" spans="1:5" ht="15.75" thickBot="1" x14ac:dyDescent="0.3">
      <c r="A50" t="s">
        <v>51</v>
      </c>
      <c r="B50">
        <v>1243.72</v>
      </c>
      <c r="C50" s="1" t="s">
        <v>20</v>
      </c>
      <c r="D50" s="1">
        <v>8.8000000000000007</v>
      </c>
      <c r="E50" s="4">
        <v>10944.74</v>
      </c>
    </row>
    <row r="51" spans="1:5" x14ac:dyDescent="0.25">
      <c r="D51" t="s">
        <v>22</v>
      </c>
      <c r="E51" s="1">
        <f>SUM(E41:E50)</f>
        <v>296244.85000000003</v>
      </c>
    </row>
    <row r="52" spans="1:5" ht="15.75" thickBot="1" x14ac:dyDescent="0.3">
      <c r="A52" s="6" t="s">
        <v>52</v>
      </c>
    </row>
    <row r="53" spans="1:5" x14ac:dyDescent="0.25">
      <c r="A53" t="s">
        <v>53</v>
      </c>
      <c r="B53">
        <v>2089.2800000000002</v>
      </c>
      <c r="C53" s="1" t="s">
        <v>26</v>
      </c>
      <c r="D53" s="1">
        <v>49.73</v>
      </c>
      <c r="E53" s="1">
        <v>103899.89</v>
      </c>
    </row>
    <row r="54" spans="1:5" x14ac:dyDescent="0.25">
      <c r="A54" t="s">
        <v>54</v>
      </c>
      <c r="B54">
        <v>3</v>
      </c>
      <c r="C54" s="1" t="s">
        <v>7</v>
      </c>
      <c r="D54" s="1">
        <v>4950</v>
      </c>
      <c r="E54" s="1">
        <v>14850</v>
      </c>
    </row>
    <row r="55" spans="1:5" x14ac:dyDescent="0.25">
      <c r="A55" t="s">
        <v>47</v>
      </c>
      <c r="B55">
        <v>1</v>
      </c>
      <c r="C55" s="1" t="s">
        <v>7</v>
      </c>
      <c r="D55" s="1">
        <v>1401.17</v>
      </c>
      <c r="E55" s="1">
        <v>1401.17</v>
      </c>
    </row>
    <row r="56" spans="1:5" x14ac:dyDescent="0.25">
      <c r="A56" t="s">
        <v>55</v>
      </c>
      <c r="B56">
        <v>1</v>
      </c>
      <c r="C56" s="1" t="s">
        <v>7</v>
      </c>
      <c r="D56" s="1">
        <v>1314.55</v>
      </c>
      <c r="E56" s="1">
        <v>1314.55</v>
      </c>
    </row>
    <row r="57" spans="1:5" x14ac:dyDescent="0.25">
      <c r="A57" t="s">
        <v>48</v>
      </c>
      <c r="B57">
        <v>7</v>
      </c>
      <c r="C57" s="1" t="s">
        <v>7</v>
      </c>
      <c r="D57" s="1">
        <v>2342.17</v>
      </c>
      <c r="E57" s="1">
        <v>16395.189999999999</v>
      </c>
    </row>
    <row r="58" spans="1:5" x14ac:dyDescent="0.25">
      <c r="A58" t="s">
        <v>56</v>
      </c>
      <c r="B58">
        <v>18</v>
      </c>
      <c r="C58" s="1" t="s">
        <v>7</v>
      </c>
      <c r="D58" s="1">
        <v>3381.4</v>
      </c>
      <c r="E58" s="1">
        <v>60865.2</v>
      </c>
    </row>
    <row r="59" spans="1:5" x14ac:dyDescent="0.25">
      <c r="A59" t="s">
        <v>57</v>
      </c>
      <c r="B59">
        <v>1</v>
      </c>
      <c r="C59" s="1" t="s">
        <v>7</v>
      </c>
      <c r="D59" s="1">
        <v>2515.6999999999998</v>
      </c>
      <c r="E59" s="1">
        <v>2515.6999999999998</v>
      </c>
    </row>
    <row r="60" spans="1:5" x14ac:dyDescent="0.25">
      <c r="A60" t="s">
        <v>58</v>
      </c>
      <c r="B60">
        <v>1</v>
      </c>
      <c r="C60" s="1" t="s">
        <v>7</v>
      </c>
      <c r="D60" s="1">
        <v>1650</v>
      </c>
      <c r="E60" s="1">
        <v>1650</v>
      </c>
    </row>
    <row r="61" spans="1:5" x14ac:dyDescent="0.25">
      <c r="A61" t="s">
        <v>59</v>
      </c>
      <c r="B61">
        <v>1</v>
      </c>
      <c r="C61" s="1" t="s">
        <v>7</v>
      </c>
      <c r="D61" s="1">
        <v>4950</v>
      </c>
      <c r="E61" s="1">
        <v>4950</v>
      </c>
    </row>
    <row r="62" spans="1:5" x14ac:dyDescent="0.25">
      <c r="A62" t="s">
        <v>41</v>
      </c>
      <c r="B62">
        <v>1</v>
      </c>
      <c r="C62" s="1" t="s">
        <v>7</v>
      </c>
      <c r="D62" s="1">
        <v>1650</v>
      </c>
      <c r="E62" s="1">
        <v>1650</v>
      </c>
    </row>
    <row r="63" spans="1:5" ht="15.75" thickBot="1" x14ac:dyDescent="0.3">
      <c r="A63" t="s">
        <v>60</v>
      </c>
      <c r="B63">
        <v>2</v>
      </c>
      <c r="C63" s="1" t="s">
        <v>7</v>
      </c>
      <c r="D63" s="1">
        <v>880</v>
      </c>
      <c r="E63" s="4">
        <v>1760</v>
      </c>
    </row>
    <row r="64" spans="1:5" x14ac:dyDescent="0.25">
      <c r="D64" t="s">
        <v>22</v>
      </c>
      <c r="E64" s="1">
        <f>SUM(E53:E63)</f>
        <v>211251.7</v>
      </c>
    </row>
    <row r="65" spans="1:5" ht="15.75" thickBot="1" x14ac:dyDescent="0.3">
      <c r="A65" s="6" t="s">
        <v>81</v>
      </c>
    </row>
    <row r="66" spans="1:5" x14ac:dyDescent="0.25">
      <c r="A66" t="s">
        <v>61</v>
      </c>
      <c r="B66">
        <v>512.05999999999995</v>
      </c>
      <c r="C66" s="1" t="s">
        <v>26</v>
      </c>
      <c r="D66" s="1">
        <v>58.4</v>
      </c>
      <c r="E66" s="1">
        <v>29904.3</v>
      </c>
    </row>
    <row r="67" spans="1:5" x14ac:dyDescent="0.25">
      <c r="A67" t="s">
        <v>61</v>
      </c>
      <c r="B67">
        <v>764.11</v>
      </c>
      <c r="C67" s="1" t="s">
        <v>26</v>
      </c>
      <c r="D67" s="1">
        <v>58.4</v>
      </c>
      <c r="E67" s="1">
        <v>44624.02</v>
      </c>
    </row>
    <row r="68" spans="1:5" x14ac:dyDescent="0.25">
      <c r="A68" t="s">
        <v>62</v>
      </c>
      <c r="B68">
        <v>124.74</v>
      </c>
      <c r="C68" s="1" t="s">
        <v>26</v>
      </c>
      <c r="D68" s="1">
        <v>63.84</v>
      </c>
      <c r="E68" s="1">
        <v>7963.4</v>
      </c>
    </row>
    <row r="69" spans="1:5" x14ac:dyDescent="0.25">
      <c r="A69" t="s">
        <v>63</v>
      </c>
      <c r="B69">
        <v>89.37</v>
      </c>
      <c r="C69" s="1" t="s">
        <v>26</v>
      </c>
      <c r="D69" s="1">
        <v>11</v>
      </c>
      <c r="E69" s="1">
        <v>983.07</v>
      </c>
    </row>
    <row r="70" spans="1:5" x14ac:dyDescent="0.25">
      <c r="A70" t="s">
        <v>64</v>
      </c>
      <c r="B70">
        <v>5</v>
      </c>
      <c r="C70" s="1" t="s">
        <v>7</v>
      </c>
      <c r="D70" s="1">
        <v>3026.55</v>
      </c>
      <c r="E70" s="1">
        <v>15132.75</v>
      </c>
    </row>
    <row r="71" spans="1:5" x14ac:dyDescent="0.25">
      <c r="A71" t="s">
        <v>65</v>
      </c>
      <c r="B71">
        <v>9</v>
      </c>
      <c r="C71" s="1" t="s">
        <v>7</v>
      </c>
      <c r="D71" s="1">
        <v>5551.7</v>
      </c>
      <c r="E71" s="1">
        <v>49965.3</v>
      </c>
    </row>
    <row r="72" spans="1:5" x14ac:dyDescent="0.25">
      <c r="A72" t="s">
        <v>66</v>
      </c>
      <c r="B72">
        <v>1</v>
      </c>
      <c r="C72" s="1" t="s">
        <v>7</v>
      </c>
      <c r="D72" s="1">
        <v>4043.5</v>
      </c>
      <c r="E72" s="1">
        <v>4043.5</v>
      </c>
    </row>
    <row r="73" spans="1:5" x14ac:dyDescent="0.25">
      <c r="A73" t="s">
        <v>41</v>
      </c>
      <c r="B73">
        <v>1</v>
      </c>
      <c r="C73" s="1" t="s">
        <v>7</v>
      </c>
      <c r="D73" s="1">
        <v>1948.1</v>
      </c>
      <c r="E73" s="1">
        <v>1948.1</v>
      </c>
    </row>
    <row r="74" spans="1:5" ht="15.75" thickBot="1" x14ac:dyDescent="0.3">
      <c r="A74" t="s">
        <v>67</v>
      </c>
      <c r="B74">
        <v>1</v>
      </c>
      <c r="C74" s="1" t="s">
        <v>7</v>
      </c>
      <c r="D74" s="1">
        <v>2187.46</v>
      </c>
      <c r="E74" s="4">
        <v>2187.46</v>
      </c>
    </row>
    <row r="75" spans="1:5" x14ac:dyDescent="0.25">
      <c r="D75" t="s">
        <v>22</v>
      </c>
      <c r="E75" s="1">
        <f>SUM(E66:E74)</f>
        <v>156751.9</v>
      </c>
    </row>
    <row r="76" spans="1:5" ht="15.75" thickBot="1" x14ac:dyDescent="0.3">
      <c r="A76" s="6" t="s">
        <v>68</v>
      </c>
    </row>
    <row r="77" spans="1:5" x14ac:dyDescent="0.25">
      <c r="A77" t="s">
        <v>69</v>
      </c>
      <c r="B77">
        <v>1973.8</v>
      </c>
      <c r="C77" s="1" t="s">
        <v>26</v>
      </c>
      <c r="D77" s="1">
        <v>2.2000000000000002</v>
      </c>
      <c r="E77" s="1">
        <v>4342.3599999999997</v>
      </c>
    </row>
    <row r="78" spans="1:5" x14ac:dyDescent="0.25">
      <c r="A78" t="s">
        <v>70</v>
      </c>
      <c r="B78">
        <v>33.33</v>
      </c>
      <c r="C78" s="1" t="s">
        <v>16</v>
      </c>
      <c r="D78" s="1">
        <v>55</v>
      </c>
      <c r="E78" s="1">
        <v>1833.15</v>
      </c>
    </row>
    <row r="79" spans="1:5" x14ac:dyDescent="0.25">
      <c r="A79" t="s">
        <v>71</v>
      </c>
      <c r="B79">
        <v>5</v>
      </c>
      <c r="C79" s="1" t="s">
        <v>7</v>
      </c>
      <c r="D79" s="1">
        <v>275</v>
      </c>
      <c r="E79" s="1">
        <v>1375</v>
      </c>
    </row>
    <row r="80" spans="1:5" ht="15.75" thickBot="1" x14ac:dyDescent="0.3">
      <c r="A80" t="s">
        <v>72</v>
      </c>
      <c r="B80">
        <v>15</v>
      </c>
      <c r="C80" s="1" t="s">
        <v>7</v>
      </c>
      <c r="D80" s="1">
        <v>220</v>
      </c>
      <c r="E80" s="4">
        <v>3300</v>
      </c>
    </row>
    <row r="81" spans="1:5" x14ac:dyDescent="0.25">
      <c r="D81" t="s">
        <v>22</v>
      </c>
      <c r="E81" s="1">
        <f>SUM(E77:E80)</f>
        <v>10850.51</v>
      </c>
    </row>
    <row r="84" spans="1:5" ht="15.75" thickBot="1" x14ac:dyDescent="0.3">
      <c r="A84" s="6" t="s">
        <v>74</v>
      </c>
    </row>
    <row r="85" spans="1:5" x14ac:dyDescent="0.25">
      <c r="A85" t="s">
        <v>75</v>
      </c>
      <c r="B85">
        <v>5175.12</v>
      </c>
      <c r="C85" s="1" t="s">
        <v>26</v>
      </c>
      <c r="D85" s="1">
        <v>18.7</v>
      </c>
      <c r="E85" s="1">
        <v>96774.74</v>
      </c>
    </row>
    <row r="86" spans="1:5" ht="15.75" thickBot="1" x14ac:dyDescent="0.3">
      <c r="A86" t="s">
        <v>76</v>
      </c>
      <c r="B86">
        <v>549.55999999999995</v>
      </c>
      <c r="C86" s="1" t="s">
        <v>26</v>
      </c>
      <c r="D86" s="1">
        <v>16.5</v>
      </c>
      <c r="E86" s="4">
        <v>9067.74</v>
      </c>
    </row>
    <row r="87" spans="1:5" x14ac:dyDescent="0.25">
      <c r="D87" t="s">
        <v>22</v>
      </c>
      <c r="E87" s="1">
        <v>105842.48</v>
      </c>
    </row>
    <row r="89" spans="1:5" ht="15.75" thickBot="1" x14ac:dyDescent="0.3">
      <c r="A89" s="6" t="s">
        <v>77</v>
      </c>
    </row>
    <row r="90" spans="1:5" ht="15.75" thickBot="1" x14ac:dyDescent="0.3">
      <c r="A90" t="s">
        <v>78</v>
      </c>
      <c r="B90">
        <v>38</v>
      </c>
      <c r="C90" s="1" t="s">
        <v>7</v>
      </c>
      <c r="D90" s="1">
        <v>605</v>
      </c>
      <c r="E90" s="4">
        <v>22990</v>
      </c>
    </row>
    <row r="91" spans="1:5" x14ac:dyDescent="0.25">
      <c r="D91" t="s">
        <v>22</v>
      </c>
      <c r="E91" s="1">
        <f>SUM(E90)</f>
        <v>22990</v>
      </c>
    </row>
    <row r="93" spans="1:5" ht="15.75" thickBot="1" x14ac:dyDescent="0.3">
      <c r="D93" s="2" t="s">
        <v>73</v>
      </c>
      <c r="E93" s="5">
        <f>E19+E31+E39+E51+E64+E75+E81+E87+E91</f>
        <v>1725499.5399999998</v>
      </c>
    </row>
    <row r="94" spans="1:5" ht="15.75" thickTop="1" x14ac:dyDescent="0.25"/>
    <row r="96" spans="1:5" x14ac:dyDescent="0.25">
      <c r="D9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139E71D0-A484-42DE-8262-47CF3A91D124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Brinton Neff</dc:creator>
  <cp:lastModifiedBy>carolef@sierrahomes.com</cp:lastModifiedBy>
  <dcterms:created xsi:type="dcterms:W3CDTF">2022-04-12T18:33:57Z</dcterms:created>
  <dcterms:modified xsi:type="dcterms:W3CDTF">2022-04-12T19:25:00Z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{139E71D0-A484-42DE-8262-47CF3A91D124}</vt:lpwstr>
  </property>
</Properties>
</file>