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layton\Layton 10000\11930\Civil\Documents\"/>
    </mc:Choice>
  </mc:AlternateContent>
  <xr:revisionPtr revIDLastSave="0" documentId="13_ncr:11_{9501998C-8EDA-43ED-8E51-B81E99B07F5A}" xr6:coauthVersionLast="47" xr6:coauthVersionMax="47" xr10:uidLastSave="{00000000-0000-0000-0000-000000000000}"/>
  <bookViews>
    <workbookView xWindow="-28800" yWindow="855" windowWidth="28800" windowHeight="15345" activeTab="2" xr2:uid="{00000000-000D-0000-FFFF-FFFF00000000}"/>
  </bookViews>
  <sheets>
    <sheet name="PHASE 1A" sheetId="1" r:id="rId1"/>
    <sheet name="PHASE 1B" sheetId="4" r:id="rId2"/>
    <sheet name="PHASE 2"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3" i="5" l="1"/>
  <c r="J114" i="5"/>
  <c r="J113" i="5"/>
  <c r="J112" i="5"/>
  <c r="J116" i="5" s="1"/>
  <c r="J107" i="5"/>
  <c r="J106" i="5"/>
  <c r="J105" i="5"/>
  <c r="J104" i="5"/>
  <c r="J103" i="5"/>
  <c r="J102" i="5"/>
  <c r="J97" i="5"/>
  <c r="J96" i="5"/>
  <c r="J95" i="5"/>
  <c r="J94" i="5"/>
  <c r="J93" i="5"/>
  <c r="J92" i="5"/>
  <c r="J99" i="5" s="1"/>
  <c r="J85" i="5"/>
  <c r="J84" i="5"/>
  <c r="J83" i="5"/>
  <c r="J82" i="5"/>
  <c r="J81" i="5"/>
  <c r="J80" i="5"/>
  <c r="J79" i="5"/>
  <c r="J78" i="5"/>
  <c r="J73" i="5"/>
  <c r="J72" i="5"/>
  <c r="J71" i="5"/>
  <c r="J70" i="5"/>
  <c r="J69" i="5"/>
  <c r="J68" i="5"/>
  <c r="J67" i="5"/>
  <c r="J66" i="5"/>
  <c r="J65" i="5"/>
  <c r="J64" i="5"/>
  <c r="J63" i="5"/>
  <c r="J62" i="5"/>
  <c r="J61" i="5"/>
  <c r="J55" i="5"/>
  <c r="J54" i="5"/>
  <c r="J53" i="5"/>
  <c r="J52" i="5"/>
  <c r="J51" i="5"/>
  <c r="J50" i="5"/>
  <c r="J49" i="5"/>
  <c r="J44" i="5"/>
  <c r="J43" i="5"/>
  <c r="J37" i="5"/>
  <c r="J36" i="5"/>
  <c r="J35" i="5"/>
  <c r="J34" i="5"/>
  <c r="J29" i="5"/>
  <c r="J28" i="5"/>
  <c r="J23" i="5"/>
  <c r="J22" i="5"/>
  <c r="J21" i="5"/>
  <c r="J20" i="5"/>
  <c r="J25" i="5" s="1"/>
  <c r="J15" i="5"/>
  <c r="J14" i="5"/>
  <c r="J13" i="5"/>
  <c r="J12" i="5"/>
  <c r="J114" i="4"/>
  <c r="J113" i="4"/>
  <c r="J112" i="4"/>
  <c r="J116" i="4" s="1"/>
  <c r="J107" i="4"/>
  <c r="J106" i="4"/>
  <c r="J105" i="4"/>
  <c r="J104" i="4"/>
  <c r="J103" i="4"/>
  <c r="J102" i="4"/>
  <c r="J97" i="4"/>
  <c r="J96" i="4"/>
  <c r="J95" i="4"/>
  <c r="J94" i="4"/>
  <c r="J93" i="4"/>
  <c r="J92" i="4"/>
  <c r="J99" i="4" s="1"/>
  <c r="J85" i="4"/>
  <c r="J84" i="4"/>
  <c r="J83" i="4"/>
  <c r="J82" i="4"/>
  <c r="J81" i="4"/>
  <c r="J80" i="4"/>
  <c r="J79" i="4"/>
  <c r="J78" i="4"/>
  <c r="J73" i="4"/>
  <c r="J72" i="4"/>
  <c r="J71" i="4"/>
  <c r="J70" i="4"/>
  <c r="J69" i="4"/>
  <c r="J68" i="4"/>
  <c r="J67" i="4"/>
  <c r="J66" i="4"/>
  <c r="J65" i="4"/>
  <c r="J64" i="4"/>
  <c r="J63" i="4"/>
  <c r="J62" i="4"/>
  <c r="J61" i="4"/>
  <c r="J55" i="4"/>
  <c r="J54" i="4"/>
  <c r="J53" i="4"/>
  <c r="J52" i="4"/>
  <c r="J51" i="4"/>
  <c r="J50" i="4"/>
  <c r="J49" i="4"/>
  <c r="J44" i="4"/>
  <c r="J43" i="4"/>
  <c r="J37" i="4"/>
  <c r="J36" i="4"/>
  <c r="J35" i="4"/>
  <c r="J34" i="4"/>
  <c r="J39" i="4" s="1"/>
  <c r="J29" i="4"/>
  <c r="J28" i="4"/>
  <c r="J31" i="4" s="1"/>
  <c r="J23" i="4"/>
  <c r="J22" i="4"/>
  <c r="J21" i="4"/>
  <c r="J20" i="4"/>
  <c r="J15" i="4"/>
  <c r="J14" i="4"/>
  <c r="J13" i="4"/>
  <c r="J12" i="4"/>
  <c r="J72" i="1"/>
  <c r="J66" i="1"/>
  <c r="J65" i="1"/>
  <c r="J70" i="1"/>
  <c r="J68" i="1"/>
  <c r="J53" i="1"/>
  <c r="J50" i="1"/>
  <c r="J51" i="1"/>
  <c r="J52" i="1"/>
  <c r="C7" i="5"/>
  <c r="C7" i="4"/>
  <c r="J17" i="5" l="1"/>
  <c r="J109" i="4"/>
  <c r="J87" i="4"/>
  <c r="J75" i="4"/>
  <c r="J46" i="4"/>
  <c r="J57" i="4"/>
  <c r="J25" i="4"/>
  <c r="J17" i="4"/>
  <c r="J31" i="5"/>
  <c r="J57" i="5"/>
  <c r="J75" i="5"/>
  <c r="J118" i="5" s="1"/>
  <c r="J39" i="5"/>
  <c r="J109" i="5"/>
  <c r="J46" i="5"/>
  <c r="J87" i="5"/>
  <c r="J118" i="4" l="1"/>
  <c r="J119" i="4" s="1"/>
  <c r="J121" i="4" s="1"/>
  <c r="J123" i="4" s="1"/>
  <c r="J119" i="5"/>
  <c r="J121" i="5"/>
  <c r="J123" i="5" s="1"/>
  <c r="J106" i="1"/>
  <c r="J62" i="1"/>
  <c r="J64" i="1"/>
  <c r="J113" i="1" l="1"/>
  <c r="J23" i="1"/>
  <c r="J107" i="1" l="1"/>
  <c r="J105" i="1"/>
  <c r="J104" i="1"/>
  <c r="J103" i="1"/>
  <c r="J102" i="1"/>
  <c r="J85" i="1"/>
  <c r="J36" i="1"/>
  <c r="J97" i="1"/>
  <c r="J114" i="1"/>
  <c r="J112" i="1"/>
  <c r="J96" i="1"/>
  <c r="J95" i="1"/>
  <c r="J94" i="1"/>
  <c r="J93" i="1"/>
  <c r="J92" i="1"/>
  <c r="J84" i="1"/>
  <c r="J83" i="1"/>
  <c r="J82" i="1"/>
  <c r="J81" i="1"/>
  <c r="J80" i="1"/>
  <c r="J79" i="1"/>
  <c r="J78" i="1"/>
  <c r="J116" i="1" l="1"/>
  <c r="J109" i="1"/>
  <c r="J99" i="1"/>
  <c r="J87" i="1"/>
  <c r="J69" i="1"/>
  <c r="J71" i="1"/>
  <c r="J67" i="1"/>
  <c r="J73" i="1"/>
  <c r="J63" i="1"/>
  <c r="J61" i="1"/>
  <c r="J54" i="1"/>
  <c r="J55" i="1"/>
  <c r="J49" i="1"/>
  <c r="J44" i="1"/>
  <c r="J43" i="1"/>
  <c r="J37" i="1"/>
  <c r="J35" i="1"/>
  <c r="J34" i="1"/>
  <c r="J29" i="1"/>
  <c r="J28" i="1"/>
  <c r="J22" i="1"/>
  <c r="J13" i="1"/>
  <c r="J21" i="1"/>
  <c r="J20" i="1"/>
  <c r="J15" i="1"/>
  <c r="J14" i="1"/>
  <c r="J39" i="1" l="1"/>
  <c r="J75" i="1"/>
  <c r="J57" i="1"/>
  <c r="J46" i="1"/>
  <c r="J31" i="1"/>
  <c r="J25" i="1"/>
  <c r="C7" i="1"/>
  <c r="J12" i="1"/>
  <c r="J17" i="1" s="1"/>
  <c r="J118" i="1" l="1"/>
  <c r="J119" i="1" s="1"/>
  <c r="J121" i="1" l="1"/>
  <c r="J123" i="1" s="1"/>
</calcChain>
</file>

<file path=xl/sharedStrings.xml><?xml version="1.0" encoding="utf-8"?>
<sst xmlns="http://schemas.openxmlformats.org/spreadsheetml/2006/main" count="690" uniqueCount="99">
  <si>
    <t>Date:</t>
  </si>
  <si>
    <t>Project Location:</t>
  </si>
  <si>
    <t>Project:</t>
  </si>
  <si>
    <t>Estimated By:</t>
  </si>
  <si>
    <t>Item No.</t>
  </si>
  <si>
    <t>Project No:</t>
  </si>
  <si>
    <t>Work Activity</t>
  </si>
  <si>
    <t>Quantity</t>
  </si>
  <si>
    <t>Unit</t>
  </si>
  <si>
    <t>Total</t>
  </si>
  <si>
    <t>Unit Price</t>
  </si>
  <si>
    <t>LS</t>
  </si>
  <si>
    <t>SUBTOTAL</t>
  </si>
  <si>
    <t>Site Clearing &amp; Grubbing</t>
  </si>
  <si>
    <t>Stock Pile and Re-Use Top Soil</t>
  </si>
  <si>
    <t>EA</t>
  </si>
  <si>
    <t>$/CY</t>
  </si>
  <si>
    <t>Silt Fence</t>
  </si>
  <si>
    <t>Construction Entrance</t>
  </si>
  <si>
    <t>Inlet Protection</t>
  </si>
  <si>
    <t>Mobilization, Bonding, Insurace (5%)</t>
  </si>
  <si>
    <t>Bi-Weekly Inspections &amp; Maintenace</t>
  </si>
  <si>
    <t>LF</t>
  </si>
  <si>
    <t>CY</t>
  </si>
  <si>
    <t>$/EA</t>
  </si>
  <si>
    <t>EARTHWORK</t>
  </si>
  <si>
    <t>EROSION CONTROL</t>
  </si>
  <si>
    <t>SITE PREPARATION</t>
  </si>
  <si>
    <t>Cut Onsite</t>
  </si>
  <si>
    <t>Fill Onsite</t>
  </si>
  <si>
    <t>ASPHALT PAVING</t>
  </si>
  <si>
    <t>Pavement Striping</t>
  </si>
  <si>
    <t>SF</t>
  </si>
  <si>
    <t>$/SF</t>
  </si>
  <si>
    <t>Stop Signs</t>
  </si>
  <si>
    <t>30" Curb &amp; Gutter</t>
  </si>
  <si>
    <t>Sidewalk (5-foot)</t>
  </si>
  <si>
    <t>Handicap Ramps</t>
  </si>
  <si>
    <t>SITE CONCRETE</t>
  </si>
  <si>
    <t>$/LF</t>
  </si>
  <si>
    <t>STORM DRAINAGE</t>
  </si>
  <si>
    <t>Note: insert pipe type (i.e. PVC, RCP, HDPE) for all pipe types.</t>
  </si>
  <si>
    <t>Catch Basin</t>
  </si>
  <si>
    <t>Cleanout Box</t>
  </si>
  <si>
    <t>Pipe Bedding</t>
  </si>
  <si>
    <t>WATER DISTRIBUTION</t>
  </si>
  <si>
    <t>8" Gate Valves</t>
  </si>
  <si>
    <t>3/4" Water Service (Include Water Can &amp; Meter Setter)</t>
  </si>
  <si>
    <t>Fire Hydrants (Complete with valve, corp stop, etc.)</t>
  </si>
  <si>
    <t>4" Washout Valves (Cap &amp; Plug at dead ends)</t>
  </si>
  <si>
    <t>8" Fittings (ncludes bends, tees, etc with thrust blocks )</t>
  </si>
  <si>
    <t>Connect to Existing (includes sawcut &amp; patch, Hot Tap or Tee, and valves)</t>
  </si>
  <si>
    <t>SANITARY SEWER</t>
  </si>
  <si>
    <t>Culinary Water Main 8" Pipe (C-900 DR-18)</t>
  </si>
  <si>
    <t>Sewer Line 8" Pipe (PVC - SDR 35)</t>
  </si>
  <si>
    <t>4-foot Sewer Manhole</t>
  </si>
  <si>
    <t>5-foot Sewer Manhole</t>
  </si>
  <si>
    <t>4" Sewer Service</t>
  </si>
  <si>
    <t>MISCELLANEOUS ITEMS</t>
  </si>
  <si>
    <t>Perimeter Fencing (assumes 6-foot vinyl fence)</t>
  </si>
  <si>
    <t>Light Poles (Includes fixtures, baes, poles, &amp; conduit)</t>
  </si>
  <si>
    <t>Street Monuments</t>
  </si>
  <si>
    <t>Export Grubbed Material (assumes 6-inches thick across grub area)</t>
  </si>
  <si>
    <t>3" Asphalt Paving</t>
  </si>
  <si>
    <t>8" Untreated Base Course</t>
  </si>
  <si>
    <t>Sawcut existing asphalt</t>
  </si>
  <si>
    <t>SIGNAGE</t>
  </si>
  <si>
    <t>Street Sign</t>
  </si>
  <si>
    <t>15" CL III RCP Pipe</t>
  </si>
  <si>
    <t>18" CL III RCP Pipe</t>
  </si>
  <si>
    <t>24" CL III RCP Pipe</t>
  </si>
  <si>
    <t>LAND DRAIN SYSTEM</t>
  </si>
  <si>
    <t>Land Drain Line 8" Pipe (PVC - SDR 35)</t>
  </si>
  <si>
    <t>4-foot Land Drain Manhole</t>
  </si>
  <si>
    <t>5-foot Land Drain Manhole</t>
  </si>
  <si>
    <t>4" Land Drain Service</t>
  </si>
  <si>
    <t>Project Summation</t>
  </si>
  <si>
    <t>Contingency</t>
  </si>
  <si>
    <t>Project Total</t>
  </si>
  <si>
    <t>Cost/Lot</t>
  </si>
  <si>
    <t>These costs are opions only and should not be considered as a formal construction estimate.  These quantites and costs are based on information derived from the design drawings and are therfore subject to change.  Ensign has no control over costs of labor, materials, bidding procedures, unidentified field conditions, or other factors.  Ensign cannot and does not make any warranty, promise, or guarantee as to the accuracy of this estimate.</t>
  </si>
  <si>
    <t>Stub, Cap, &amp; Mark (Includes cap, 2x4 marker, and conc. kicker for main lines)</t>
  </si>
  <si>
    <t>30" CL III RCP Pipe</t>
  </si>
  <si>
    <t>Combo Box</t>
  </si>
  <si>
    <t>Total Lots</t>
  </si>
  <si>
    <t>PRELIMINARY - WILCOX FARMS  PHASE 1B -  OPINION OF PROBABLE COST</t>
  </si>
  <si>
    <t>24" Curb &amp; Gutter</t>
  </si>
  <si>
    <t>3' Waterway</t>
  </si>
  <si>
    <t>Concrete Driveway</t>
  </si>
  <si>
    <t>Concrete Drive Approach</t>
  </si>
  <si>
    <t>Pond Control Structure</t>
  </si>
  <si>
    <t>Underground Detention Basin</t>
  </si>
  <si>
    <t>CF</t>
  </si>
  <si>
    <t>$/CF</t>
  </si>
  <si>
    <t>36" CL III RCP Pipe</t>
  </si>
  <si>
    <t>42" CL III RCP Pipe</t>
  </si>
  <si>
    <t>Cleanout Box for 42" RCP or larger</t>
  </si>
  <si>
    <t>PRELIMINARY - PHASE 1A -  OPINION OF PROBABLE COST</t>
  </si>
  <si>
    <t>PRELIMINARY -  PHASE 2 -  OPINION OF PROBABLE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</si>
</sst>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quot;$&quot;#,##0.00"/>
  </numFmts>
  <fonts count="8" x14ac:knownFonts="1">
    <font>
      <sz val="11"/>
      <color theme="1"/>
      <name val="Calibri"/>
      <family val="2"/>
      <scheme val="minor"/>
    </font>
    <font>
      <sz val="10"/>
      <color theme="1"/>
      <name val="Arial"/>
      <family val="2"/>
    </font>
    <font>
      <b/>
      <sz val="10"/>
      <color theme="1"/>
      <name val="Arial"/>
      <family val="2"/>
    </font>
    <font>
      <sz val="12"/>
      <color theme="1"/>
      <name val="Calibri"/>
      <family val="2"/>
      <scheme val="minor"/>
    </font>
    <font>
      <b/>
      <sz val="12"/>
      <color theme="1"/>
      <name val="Arial"/>
      <family val="2"/>
    </font>
    <font>
      <b/>
      <sz val="12"/>
      <color theme="1"/>
      <name val="Calibri"/>
      <family val="2"/>
      <scheme val="minor"/>
    </font>
    <font>
      <sz val="8"/>
      <color theme="1"/>
      <name val="Arial"/>
      <family val="2"/>
    </font>
    <font>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8">
    <border>
      <left/>
      <right/>
      <top/>
      <bottom/>
      <diagonal/>
    </border>
    <border>
      <left/>
      <right/>
      <top/>
      <bottom style="medium">
        <color auto="1"/>
      </bottom>
      <diagonal/>
    </border>
    <border>
      <left/>
      <right/>
      <top style="thick">
        <color auto="1"/>
      </top>
      <bottom/>
      <diagonal/>
    </border>
    <border>
      <left/>
      <right/>
      <top/>
      <bottom style="thick">
        <color auto="1"/>
      </bottom>
      <diagonal/>
    </border>
    <border>
      <left/>
      <right/>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1" fillId="0" borderId="0" xfId="0" applyFont="1"/>
    <xf numFmtId="0" fontId="2" fillId="2" borderId="0" xfId="0" applyFont="1" applyFill="1" applyAlignment="1"/>
    <xf numFmtId="0" fontId="1" fillId="2" borderId="0" xfId="0" applyFont="1" applyFill="1" applyAlignment="1"/>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right"/>
    </xf>
    <xf numFmtId="0" fontId="2" fillId="2" borderId="1" xfId="0" applyFont="1" applyFill="1" applyBorder="1" applyAlignment="1"/>
    <xf numFmtId="0" fontId="2" fillId="2" borderId="1" xfId="0" applyFont="1" applyFill="1" applyBorder="1" applyAlignment="1">
      <alignment horizontal="center"/>
    </xf>
    <xf numFmtId="0" fontId="1" fillId="0" borderId="0" xfId="0" applyFont="1" applyAlignment="1">
      <alignment horizontal="center"/>
    </xf>
    <xf numFmtId="0" fontId="1" fillId="0" borderId="0" xfId="0" applyFont="1" applyAlignment="1">
      <alignment horizontal="right"/>
    </xf>
    <xf numFmtId="0" fontId="2" fillId="2" borderId="3" xfId="0" applyFont="1" applyFill="1" applyBorder="1" applyAlignment="1">
      <alignment horizontal="center"/>
    </xf>
    <xf numFmtId="0" fontId="1" fillId="2" borderId="3" xfId="0" applyFont="1" applyFill="1" applyBorder="1" applyAlignment="1">
      <alignment horizontal="center"/>
    </xf>
    <xf numFmtId="0" fontId="1" fillId="2" borderId="3" xfId="0" applyFont="1" applyFill="1" applyBorder="1" applyAlignment="1">
      <alignment horizontal="right"/>
    </xf>
    <xf numFmtId="165" fontId="1" fillId="2" borderId="0" xfId="0" applyNumberFormat="1" applyFont="1" applyFill="1" applyAlignment="1">
      <alignment horizontal="right"/>
    </xf>
    <xf numFmtId="1" fontId="1" fillId="2" borderId="0" xfId="0" applyNumberFormat="1" applyFont="1" applyFill="1" applyAlignment="1">
      <alignment horizontal="center"/>
    </xf>
    <xf numFmtId="165" fontId="1" fillId="2" borderId="4" xfId="0" applyNumberFormat="1" applyFont="1" applyFill="1" applyBorder="1" applyAlignment="1">
      <alignment horizontal="right"/>
    </xf>
    <xf numFmtId="9" fontId="2" fillId="2" borderId="0" xfId="0" applyNumberFormat="1" applyFont="1" applyFill="1" applyAlignment="1"/>
    <xf numFmtId="0" fontId="1" fillId="2" borderId="1" xfId="0" applyFont="1" applyFill="1" applyBorder="1" applyAlignment="1">
      <alignment horizontal="center"/>
    </xf>
    <xf numFmtId="1" fontId="1" fillId="2" borderId="1" xfId="0" applyNumberFormat="1" applyFont="1" applyFill="1" applyBorder="1" applyAlignment="1">
      <alignment horizontal="center"/>
    </xf>
    <xf numFmtId="165" fontId="1" fillId="2" borderId="1" xfId="0" applyNumberFormat="1" applyFont="1" applyFill="1" applyBorder="1" applyAlignment="1">
      <alignment horizontal="right"/>
    </xf>
    <xf numFmtId="0" fontId="2" fillId="2" borderId="0" xfId="0" applyFont="1" applyFill="1" applyAlignment="1">
      <alignment horizontal="center"/>
    </xf>
    <xf numFmtId="165" fontId="1" fillId="2" borderId="0" xfId="0" applyNumberFormat="1" applyFont="1" applyFill="1" applyBorder="1" applyAlignment="1">
      <alignment horizontal="right"/>
    </xf>
    <xf numFmtId="0" fontId="4" fillId="2" borderId="6" xfId="0" applyFont="1" applyFill="1" applyBorder="1" applyAlignment="1"/>
    <xf numFmtId="165" fontId="4" fillId="2" borderId="7" xfId="0" applyNumberFormat="1" applyFont="1" applyFill="1" applyBorder="1" applyAlignment="1">
      <alignment horizontal="right"/>
    </xf>
    <xf numFmtId="0" fontId="2" fillId="2" borderId="0" xfId="0" applyFont="1" applyFill="1" applyAlignment="1">
      <alignment horizontal="center"/>
    </xf>
    <xf numFmtId="0" fontId="2" fillId="2" borderId="0" xfId="0" applyFont="1" applyFill="1" applyAlignment="1"/>
    <xf numFmtId="0" fontId="1" fillId="0" borderId="0" xfId="0" applyFont="1" applyFill="1" applyAlignment="1">
      <alignment horizontal="center"/>
    </xf>
    <xf numFmtId="0" fontId="1" fillId="0" borderId="1" xfId="0" applyFont="1" applyFill="1" applyBorder="1" applyAlignment="1">
      <alignment horizontal="center"/>
    </xf>
    <xf numFmtId="1" fontId="1" fillId="0" borderId="0" xfId="0" applyNumberFormat="1" applyFont="1" applyFill="1" applyAlignment="1">
      <alignment horizontal="center"/>
    </xf>
    <xf numFmtId="1" fontId="1" fillId="0" borderId="1" xfId="0" applyNumberFormat="1" applyFont="1" applyFill="1" applyBorder="1" applyAlignment="1">
      <alignment horizontal="center"/>
    </xf>
    <xf numFmtId="3" fontId="1" fillId="0" borderId="0" xfId="0" applyNumberFormat="1" applyFont="1" applyFill="1" applyAlignment="1">
      <alignment horizontal="center"/>
    </xf>
    <xf numFmtId="3" fontId="4" fillId="2" borderId="7" xfId="0" applyNumberFormat="1" applyFont="1" applyFill="1" applyBorder="1" applyAlignment="1">
      <alignment horizontal="right"/>
    </xf>
    <xf numFmtId="0" fontId="1" fillId="2" borderId="0" xfId="0" applyFont="1" applyFill="1" applyAlignment="1"/>
    <xf numFmtId="0" fontId="2" fillId="2" borderId="1" xfId="0" applyFont="1" applyFill="1" applyBorder="1" applyAlignment="1">
      <alignment horizontal="center"/>
    </xf>
    <xf numFmtId="0" fontId="1" fillId="2" borderId="0" xfId="0" applyFont="1" applyFill="1" applyBorder="1" applyAlignment="1"/>
    <xf numFmtId="0" fontId="2" fillId="2" borderId="0" xfId="0" applyFont="1" applyFill="1" applyAlignment="1">
      <alignment horizontal="center"/>
    </xf>
    <xf numFmtId="0" fontId="2" fillId="2" borderId="0" xfId="0" applyFont="1" applyFill="1" applyAlignment="1"/>
    <xf numFmtId="165" fontId="1" fillId="0" borderId="0" xfId="0" applyNumberFormat="1" applyFont="1" applyFill="1" applyAlignment="1">
      <alignment horizontal="right"/>
    </xf>
    <xf numFmtId="0" fontId="2" fillId="2" borderId="0" xfId="0" applyFont="1" applyFill="1" applyAlignment="1">
      <alignment horizontal="center"/>
    </xf>
    <xf numFmtId="0" fontId="2" fillId="2" borderId="0" xfId="0" applyFont="1" applyFill="1" applyAlignment="1"/>
    <xf numFmtId="0" fontId="1" fillId="2" borderId="2" xfId="0" applyFont="1" applyFill="1" applyBorder="1" applyAlignment="1">
      <alignment horizontal="left"/>
    </xf>
    <xf numFmtId="0" fontId="1" fillId="2" borderId="0" xfId="0" applyFont="1" applyFill="1" applyBorder="1" applyAlignment="1"/>
    <xf numFmtId="0" fontId="1" fillId="2" borderId="0" xfId="0" applyFont="1" applyFill="1" applyAlignment="1"/>
    <xf numFmtId="0" fontId="1" fillId="2" borderId="1" xfId="0" applyFont="1" applyFill="1" applyBorder="1" applyAlignment="1"/>
    <xf numFmtId="0" fontId="2" fillId="2" borderId="3" xfId="0" applyFont="1" applyFill="1" applyBorder="1" applyAlignment="1"/>
    <xf numFmtId="0" fontId="1" fillId="2" borderId="2" xfId="0" applyFont="1" applyFill="1" applyBorder="1" applyAlignment="1"/>
    <xf numFmtId="0" fontId="2" fillId="2" borderId="1" xfId="0" applyFont="1" applyFill="1" applyBorder="1" applyAlignment="1">
      <alignment horizontal="center"/>
    </xf>
    <xf numFmtId="0" fontId="1" fillId="3" borderId="0" xfId="0" applyFont="1" applyFill="1" applyAlignment="1"/>
    <xf numFmtId="0" fontId="4" fillId="2" borderId="0" xfId="0" applyFont="1" applyFill="1" applyAlignment="1">
      <alignment horizontal="center"/>
    </xf>
    <xf numFmtId="0" fontId="5" fillId="2" borderId="0" xfId="0" applyFont="1" applyFill="1" applyAlignment="1">
      <alignment horizontal="center"/>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164" fontId="1" fillId="2" borderId="0" xfId="0" applyNumberFormat="1" applyFont="1" applyFill="1" applyAlignment="1">
      <alignment horizontal="left"/>
    </xf>
    <xf numFmtId="0" fontId="2" fillId="2" borderId="0" xfId="0" applyFont="1" applyFill="1" applyAlignment="1">
      <alignment horizontal="right"/>
    </xf>
    <xf numFmtId="0" fontId="0" fillId="2" borderId="0" xfId="0" applyFill="1" applyAlignment="1">
      <alignment horizontal="right"/>
    </xf>
    <xf numFmtId="0" fontId="4" fillId="2" borderId="5" xfId="0" applyFont="1" applyFill="1" applyBorder="1" applyAlignment="1">
      <alignment horizontal="right"/>
    </xf>
    <xf numFmtId="0" fontId="3" fillId="2" borderId="6"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258787</xdr:colOff>
      <xdr:row>3</xdr:row>
      <xdr:rowOff>47625</xdr:rowOff>
    </xdr:from>
    <xdr:to>
      <xdr:col>9</xdr:col>
      <xdr:colOff>419100</xdr:colOff>
      <xdr:row>7</xdr:row>
      <xdr:rowOff>104775</xdr:rowOff>
    </xdr:to>
    <xdr:pic>
      <xdr:nvPicPr>
        <xdr:cNvPr id="2" name="Picture 1" descr="Ensign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7412" y="47625"/>
          <a:ext cx="1303313"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258787</xdr:colOff>
      <xdr:row>3</xdr:row>
      <xdr:rowOff>47625</xdr:rowOff>
    </xdr:from>
    <xdr:to>
      <xdr:col>9</xdr:col>
      <xdr:colOff>419100</xdr:colOff>
      <xdr:row>7</xdr:row>
      <xdr:rowOff>104775</xdr:rowOff>
    </xdr:to>
    <xdr:pic>
      <xdr:nvPicPr>
        <xdr:cNvPr id="2" name="Picture 1" descr="Ensign Logo">
          <a:extLst>
            <a:ext uri="{FF2B5EF4-FFF2-40B4-BE49-F238E27FC236}">
              <a16:creationId xmlns:a16="http://schemas.microsoft.com/office/drawing/2014/main" id="{96DD0825-1EF0-4502-AB20-F736866E56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887" y="714375"/>
          <a:ext cx="1493813"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258787</xdr:colOff>
      <xdr:row>3</xdr:row>
      <xdr:rowOff>47625</xdr:rowOff>
    </xdr:from>
    <xdr:to>
      <xdr:col>9</xdr:col>
      <xdr:colOff>419100</xdr:colOff>
      <xdr:row>7</xdr:row>
      <xdr:rowOff>104775</xdr:rowOff>
    </xdr:to>
    <xdr:pic>
      <xdr:nvPicPr>
        <xdr:cNvPr id="2" name="Picture 1" descr="Ensign Logo">
          <a:extLst>
            <a:ext uri="{FF2B5EF4-FFF2-40B4-BE49-F238E27FC236}">
              <a16:creationId xmlns:a16="http://schemas.microsoft.com/office/drawing/2014/main" id="{25BA4F82-2BA2-40D6-88C3-FD5D36EFBE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887" y="714375"/>
          <a:ext cx="1493813"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1"/>
  <sheetViews>
    <sheetView zoomScaleNormal="100" workbookViewId="0">
      <selection activeCell="C8" sqref="C8:G8"/>
    </sheetView>
  </sheetViews>
  <sheetFormatPr defaultColWidth="9.140625" defaultRowHeight="12.75" x14ac:dyDescent="0.2"/>
  <cols>
    <col min="1" max="1" width="8.7109375" style="1" bestFit="1" customWidth="1"/>
    <col min="2" max="2" width="16.28515625" style="1" customWidth="1"/>
    <col min="3" max="5" width="15.28515625" style="1" customWidth="1"/>
    <col min="6" max="6" width="9.5703125" style="9" bestFit="1" customWidth="1"/>
    <col min="7" max="7" width="5.85546875" style="9" bestFit="1" customWidth="1"/>
    <col min="8" max="8" width="13.140625" style="10" customWidth="1"/>
    <col min="9" max="9" width="6.85546875" style="9" bestFit="1" customWidth="1"/>
    <col min="10" max="10" width="15.5703125" style="10" customWidth="1"/>
    <col min="11" max="16384" width="9.140625" style="1"/>
  </cols>
  <sheetData>
    <row r="1" spans="1:10" ht="15.75" x14ac:dyDescent="0.25">
      <c r="A1" s="49" t="s">
        <v>97</v>
      </c>
      <c r="B1" s="50"/>
      <c r="C1" s="50"/>
      <c r="D1" s="50"/>
      <c r="E1" s="50"/>
      <c r="F1" s="50"/>
      <c r="G1" s="50"/>
      <c r="H1" s="50"/>
      <c r="I1" s="50"/>
      <c r="J1" s="50"/>
    </row>
    <row r="2" spans="1:10" x14ac:dyDescent="0.2">
      <c r="A2" s="51" t="s">
        <v>80</v>
      </c>
      <c r="B2" s="52"/>
      <c r="C2" s="52"/>
      <c r="D2" s="52"/>
      <c r="E2" s="52"/>
      <c r="F2" s="52"/>
      <c r="G2" s="52"/>
      <c r="H2" s="52"/>
      <c r="I2" s="52"/>
      <c r="J2" s="52"/>
    </row>
    <row r="3" spans="1:10" ht="24" customHeight="1" x14ac:dyDescent="0.2">
      <c r="A3" s="52"/>
      <c r="B3" s="52"/>
      <c r="C3" s="52"/>
      <c r="D3" s="52"/>
      <c r="E3" s="52"/>
      <c r="F3" s="52"/>
      <c r="G3" s="52"/>
      <c r="H3" s="52"/>
      <c r="I3" s="52"/>
      <c r="J3" s="52"/>
    </row>
    <row r="4" spans="1:10" x14ac:dyDescent="0.2">
      <c r="A4" s="40" t="s">
        <v>2</v>
      </c>
      <c r="B4" s="43"/>
      <c r="C4" s="48"/>
      <c r="D4" s="48"/>
      <c r="E4" s="48"/>
      <c r="F4" s="48"/>
      <c r="G4" s="48"/>
      <c r="H4" s="43"/>
      <c r="I4" s="43"/>
      <c r="J4" s="43"/>
    </row>
    <row r="5" spans="1:10" x14ac:dyDescent="0.2">
      <c r="A5" s="40" t="s">
        <v>1</v>
      </c>
      <c r="B5" s="43"/>
      <c r="C5" s="48"/>
      <c r="D5" s="48"/>
      <c r="E5" s="48"/>
      <c r="F5" s="48"/>
      <c r="G5" s="48"/>
      <c r="H5" s="43"/>
      <c r="I5" s="43"/>
      <c r="J5" s="43"/>
    </row>
    <row r="6" spans="1:10" x14ac:dyDescent="0.2">
      <c r="A6" s="40" t="s">
        <v>5</v>
      </c>
      <c r="B6" s="43"/>
      <c r="C6" s="48"/>
      <c r="D6" s="48"/>
      <c r="E6" s="48"/>
      <c r="F6" s="48"/>
      <c r="G6" s="48"/>
      <c r="H6" s="43"/>
      <c r="I6" s="43"/>
      <c r="J6" s="43"/>
    </row>
    <row r="7" spans="1:10" x14ac:dyDescent="0.2">
      <c r="A7" s="40" t="s">
        <v>0</v>
      </c>
      <c r="B7" s="43"/>
      <c r="C7" s="53">
        <f ca="1">TODAY()</f>
        <v>45001</v>
      </c>
      <c r="D7" s="53"/>
      <c r="E7" s="53"/>
      <c r="F7" s="53"/>
      <c r="G7" s="53"/>
      <c r="H7" s="43"/>
      <c r="I7" s="43"/>
      <c r="J7" s="43"/>
    </row>
    <row r="8" spans="1:10" x14ac:dyDescent="0.2">
      <c r="A8" s="40" t="s">
        <v>3</v>
      </c>
      <c r="B8" s="40"/>
      <c r="C8" s="48"/>
      <c r="D8" s="48"/>
      <c r="E8" s="48"/>
      <c r="F8" s="48"/>
      <c r="G8" s="48"/>
      <c r="H8" s="43"/>
      <c r="I8" s="43"/>
      <c r="J8" s="43"/>
    </row>
    <row r="9" spans="1:10" ht="10.7" customHeight="1" x14ac:dyDescent="0.2">
      <c r="A9" s="4"/>
      <c r="B9" s="4"/>
      <c r="C9" s="4"/>
      <c r="D9" s="4"/>
      <c r="E9" s="4"/>
      <c r="F9" s="5"/>
      <c r="G9" s="5"/>
      <c r="H9" s="6"/>
      <c r="I9" s="5"/>
      <c r="J9" s="6"/>
    </row>
    <row r="10" spans="1:10" ht="13.5" thickBot="1" x14ac:dyDescent="0.25">
      <c r="A10" s="7" t="s">
        <v>4</v>
      </c>
      <c r="B10" s="47" t="s">
        <v>6</v>
      </c>
      <c r="C10" s="47"/>
      <c r="D10" s="47"/>
      <c r="E10" s="47"/>
      <c r="F10" s="8" t="s">
        <v>7</v>
      </c>
      <c r="G10" s="8" t="s">
        <v>8</v>
      </c>
      <c r="H10" s="47" t="s">
        <v>10</v>
      </c>
      <c r="I10" s="47"/>
      <c r="J10" s="8" t="s">
        <v>9</v>
      </c>
    </row>
    <row r="11" spans="1:10" ht="13.5" thickBot="1" x14ac:dyDescent="0.25">
      <c r="A11" s="11">
        <v>2230</v>
      </c>
      <c r="B11" s="45" t="s">
        <v>27</v>
      </c>
      <c r="C11" s="45"/>
      <c r="D11" s="45"/>
      <c r="E11" s="45"/>
      <c r="F11" s="12"/>
      <c r="G11" s="12"/>
      <c r="H11" s="13"/>
      <c r="I11" s="12"/>
      <c r="J11" s="13"/>
    </row>
    <row r="12" spans="1:10" ht="13.5" thickTop="1" x14ac:dyDescent="0.2">
      <c r="A12" s="5"/>
      <c r="B12" s="46" t="s">
        <v>20</v>
      </c>
      <c r="C12" s="46"/>
      <c r="D12" s="46"/>
      <c r="E12" s="46"/>
      <c r="F12" s="5"/>
      <c r="G12" s="5" t="s">
        <v>11</v>
      </c>
      <c r="H12" s="14">
        <v>5000</v>
      </c>
      <c r="I12" s="5" t="s">
        <v>24</v>
      </c>
      <c r="J12" s="14">
        <f>F12*H12</f>
        <v>0</v>
      </c>
    </row>
    <row r="13" spans="1:10" x14ac:dyDescent="0.2">
      <c r="A13" s="5"/>
      <c r="B13" s="43" t="s">
        <v>13</v>
      </c>
      <c r="C13" s="43"/>
      <c r="D13" s="43"/>
      <c r="E13" s="43"/>
      <c r="F13" s="5"/>
      <c r="G13" s="5" t="s">
        <v>32</v>
      </c>
      <c r="H13" s="14">
        <v>0.06</v>
      </c>
      <c r="I13" s="5" t="s">
        <v>33</v>
      </c>
      <c r="J13" s="14">
        <f>F13*H13</f>
        <v>0</v>
      </c>
    </row>
    <row r="14" spans="1:10" x14ac:dyDescent="0.2">
      <c r="A14" s="5"/>
      <c r="B14" s="43" t="s">
        <v>62</v>
      </c>
      <c r="C14" s="43"/>
      <c r="D14" s="43"/>
      <c r="E14" s="43"/>
      <c r="F14" s="15"/>
      <c r="G14" s="5" t="s">
        <v>23</v>
      </c>
      <c r="H14" s="14">
        <v>6.5</v>
      </c>
      <c r="I14" s="5" t="s">
        <v>16</v>
      </c>
      <c r="J14" s="14">
        <f>F14*H14</f>
        <v>0</v>
      </c>
    </row>
    <row r="15" spans="1:10" ht="13.5" thickBot="1" x14ac:dyDescent="0.25">
      <c r="A15" s="18"/>
      <c r="B15" s="44" t="s">
        <v>14</v>
      </c>
      <c r="C15" s="44"/>
      <c r="D15" s="44"/>
      <c r="E15" s="44"/>
      <c r="F15" s="19"/>
      <c r="G15" s="18" t="s">
        <v>23</v>
      </c>
      <c r="H15" s="20">
        <v>2</v>
      </c>
      <c r="I15" s="18" t="s">
        <v>16</v>
      </c>
      <c r="J15" s="20">
        <f t="shared" ref="J15" si="0">F15*H15</f>
        <v>0</v>
      </c>
    </row>
    <row r="16" spans="1:10" ht="10.7" customHeight="1" x14ac:dyDescent="0.2">
      <c r="A16" s="5"/>
      <c r="B16" s="43"/>
      <c r="C16" s="43"/>
      <c r="D16" s="43"/>
      <c r="E16" s="43"/>
      <c r="F16" s="5"/>
      <c r="G16" s="5"/>
      <c r="H16" s="6"/>
      <c r="I16" s="5"/>
      <c r="J16" s="6"/>
    </row>
    <row r="17" spans="1:10" ht="13.5" thickBot="1" x14ac:dyDescent="0.25">
      <c r="A17" s="39" t="s">
        <v>12</v>
      </c>
      <c r="B17" s="40"/>
      <c r="C17" s="40"/>
      <c r="D17" s="40"/>
      <c r="E17" s="40"/>
      <c r="F17" s="40"/>
      <c r="G17" s="40"/>
      <c r="H17" s="40"/>
      <c r="I17" s="40"/>
      <c r="J17" s="16">
        <f>SUM(J12:J15)</f>
        <v>0</v>
      </c>
    </row>
    <row r="18" spans="1:10" ht="10.7" customHeight="1" thickTop="1" x14ac:dyDescent="0.2">
      <c r="A18" s="4"/>
      <c r="B18" s="4"/>
      <c r="C18" s="4"/>
      <c r="D18" s="4"/>
      <c r="E18" s="4"/>
      <c r="F18" s="5"/>
      <c r="G18" s="5"/>
      <c r="H18" s="6"/>
      <c r="I18" s="5"/>
      <c r="J18" s="6"/>
    </row>
    <row r="19" spans="1:10" ht="13.5" thickBot="1" x14ac:dyDescent="0.25">
      <c r="A19" s="11">
        <v>2270</v>
      </c>
      <c r="B19" s="45" t="s">
        <v>26</v>
      </c>
      <c r="C19" s="45"/>
      <c r="D19" s="45"/>
      <c r="E19" s="45"/>
      <c r="F19" s="12"/>
      <c r="G19" s="12"/>
      <c r="H19" s="13"/>
      <c r="I19" s="12"/>
      <c r="J19" s="13"/>
    </row>
    <row r="20" spans="1:10" ht="13.5" thickTop="1" x14ac:dyDescent="0.2">
      <c r="A20" s="5"/>
      <c r="B20" s="46" t="s">
        <v>17</v>
      </c>
      <c r="C20" s="46"/>
      <c r="D20" s="46"/>
      <c r="E20" s="46"/>
      <c r="F20" s="5"/>
      <c r="G20" s="5" t="s">
        <v>22</v>
      </c>
      <c r="H20" s="14">
        <v>3</v>
      </c>
      <c r="I20" s="5" t="s">
        <v>16</v>
      </c>
      <c r="J20" s="14">
        <f>F20*H20</f>
        <v>0</v>
      </c>
    </row>
    <row r="21" spans="1:10" x14ac:dyDescent="0.2">
      <c r="A21" s="5"/>
      <c r="B21" s="43" t="s">
        <v>18</v>
      </c>
      <c r="C21" s="43"/>
      <c r="D21" s="43"/>
      <c r="E21" s="43"/>
      <c r="F21" s="5"/>
      <c r="G21" s="5" t="s">
        <v>15</v>
      </c>
      <c r="H21" s="14">
        <v>2500</v>
      </c>
      <c r="I21" s="5" t="s">
        <v>24</v>
      </c>
      <c r="J21" s="14">
        <f t="shared" ref="J21:J23" si="1">F21*H21</f>
        <v>0</v>
      </c>
    </row>
    <row r="22" spans="1:10" x14ac:dyDescent="0.2">
      <c r="A22" s="5"/>
      <c r="B22" s="42" t="s">
        <v>19</v>
      </c>
      <c r="C22" s="43"/>
      <c r="D22" s="43"/>
      <c r="E22" s="43"/>
      <c r="F22" s="5"/>
      <c r="G22" s="5" t="s">
        <v>15</v>
      </c>
      <c r="H22" s="14">
        <v>150</v>
      </c>
      <c r="I22" s="5" t="s">
        <v>24</v>
      </c>
      <c r="J22" s="14">
        <f t="shared" si="1"/>
        <v>0</v>
      </c>
    </row>
    <row r="23" spans="1:10" ht="13.5" thickBot="1" x14ac:dyDescent="0.25">
      <c r="A23" s="18"/>
      <c r="B23" s="44" t="s">
        <v>21</v>
      </c>
      <c r="C23" s="44"/>
      <c r="D23" s="44"/>
      <c r="E23" s="44"/>
      <c r="F23" s="18"/>
      <c r="G23" s="18" t="s">
        <v>11</v>
      </c>
      <c r="H23" s="20">
        <v>15000</v>
      </c>
      <c r="I23" s="18" t="s">
        <v>11</v>
      </c>
      <c r="J23" s="20">
        <f t="shared" si="1"/>
        <v>0</v>
      </c>
    </row>
    <row r="24" spans="1:10" ht="10.7" customHeight="1" x14ac:dyDescent="0.2">
      <c r="A24" s="5"/>
      <c r="B24" s="3"/>
      <c r="C24" s="3"/>
      <c r="D24" s="3"/>
      <c r="E24" s="3"/>
      <c r="F24" s="5"/>
      <c r="G24" s="5"/>
      <c r="H24" s="6"/>
      <c r="I24" s="5"/>
      <c r="J24" s="6"/>
    </row>
    <row r="25" spans="1:10" ht="13.5" thickBot="1" x14ac:dyDescent="0.25">
      <c r="A25" s="39" t="s">
        <v>12</v>
      </c>
      <c r="B25" s="40"/>
      <c r="C25" s="40"/>
      <c r="D25" s="40"/>
      <c r="E25" s="40"/>
      <c r="F25" s="40"/>
      <c r="G25" s="40"/>
      <c r="H25" s="40"/>
      <c r="I25" s="40"/>
      <c r="J25" s="16">
        <f>SUM(J20:J23)</f>
        <v>0</v>
      </c>
    </row>
    <row r="26" spans="1:10" ht="10.7" customHeight="1" thickTop="1" x14ac:dyDescent="0.2">
      <c r="A26" s="5"/>
      <c r="B26" s="4"/>
      <c r="C26" s="4"/>
      <c r="D26" s="4"/>
      <c r="E26" s="4"/>
      <c r="F26" s="5"/>
      <c r="G26" s="5"/>
      <c r="H26" s="6"/>
      <c r="I26" s="5"/>
      <c r="J26" s="6"/>
    </row>
    <row r="27" spans="1:10" ht="13.5" thickBot="1" x14ac:dyDescent="0.25">
      <c r="A27" s="11">
        <v>2300</v>
      </c>
      <c r="B27" s="45" t="s">
        <v>25</v>
      </c>
      <c r="C27" s="45"/>
      <c r="D27" s="45"/>
      <c r="E27" s="45"/>
      <c r="F27" s="12"/>
      <c r="G27" s="12"/>
      <c r="H27" s="13"/>
      <c r="I27" s="12"/>
      <c r="J27" s="13"/>
    </row>
    <row r="28" spans="1:10" ht="13.5" thickTop="1" x14ac:dyDescent="0.2">
      <c r="A28" s="5"/>
      <c r="B28" s="46" t="s">
        <v>28</v>
      </c>
      <c r="C28" s="46"/>
      <c r="D28" s="46"/>
      <c r="E28" s="46"/>
      <c r="F28" s="5"/>
      <c r="G28" s="5" t="s">
        <v>23</v>
      </c>
      <c r="H28" s="14">
        <v>2.5</v>
      </c>
      <c r="I28" s="5" t="s">
        <v>16</v>
      </c>
      <c r="J28" s="14">
        <f>F28*H28</f>
        <v>0</v>
      </c>
    </row>
    <row r="29" spans="1:10" ht="13.5" thickBot="1" x14ac:dyDescent="0.25">
      <c r="A29" s="18"/>
      <c r="B29" s="44" t="s">
        <v>29</v>
      </c>
      <c r="C29" s="44"/>
      <c r="D29" s="44"/>
      <c r="E29" s="44"/>
      <c r="F29" s="19"/>
      <c r="G29" s="19" t="s">
        <v>23</v>
      </c>
      <c r="H29" s="20">
        <v>2.5</v>
      </c>
      <c r="I29" s="18" t="s">
        <v>16</v>
      </c>
      <c r="J29" s="20">
        <f>F29*H29</f>
        <v>0</v>
      </c>
    </row>
    <row r="30" spans="1:10" ht="10.7" customHeight="1" x14ac:dyDescent="0.2">
      <c r="A30" s="5"/>
      <c r="B30" s="43"/>
      <c r="C30" s="43"/>
      <c r="D30" s="43"/>
      <c r="E30" s="43"/>
      <c r="F30" s="5"/>
      <c r="G30" s="5"/>
      <c r="H30" s="6"/>
      <c r="I30" s="5"/>
      <c r="J30" s="6"/>
    </row>
    <row r="31" spans="1:10" ht="13.5" thickBot="1" x14ac:dyDescent="0.25">
      <c r="A31" s="39" t="s">
        <v>12</v>
      </c>
      <c r="B31" s="40"/>
      <c r="C31" s="40"/>
      <c r="D31" s="40"/>
      <c r="E31" s="40"/>
      <c r="F31" s="40"/>
      <c r="G31" s="40"/>
      <c r="H31" s="40"/>
      <c r="I31" s="40"/>
      <c r="J31" s="16">
        <f>SUM(J28:J29)</f>
        <v>0</v>
      </c>
    </row>
    <row r="32" spans="1:10" ht="10.7" customHeight="1" thickTop="1" x14ac:dyDescent="0.2">
      <c r="A32" s="5"/>
      <c r="B32" s="4"/>
      <c r="C32" s="4"/>
      <c r="D32" s="4"/>
      <c r="E32" s="4"/>
      <c r="F32" s="5"/>
      <c r="G32" s="5"/>
      <c r="H32" s="6"/>
      <c r="I32" s="5"/>
      <c r="J32" s="6"/>
    </row>
    <row r="33" spans="1:10" ht="13.5" thickBot="1" x14ac:dyDescent="0.25">
      <c r="A33" s="11">
        <v>2740</v>
      </c>
      <c r="B33" s="45" t="s">
        <v>30</v>
      </c>
      <c r="C33" s="45"/>
      <c r="D33" s="45"/>
      <c r="E33" s="45"/>
      <c r="F33" s="12"/>
      <c r="G33" s="12"/>
      <c r="H33" s="13"/>
      <c r="I33" s="12"/>
      <c r="J33" s="13"/>
    </row>
    <row r="34" spans="1:10" ht="13.5" thickTop="1" x14ac:dyDescent="0.2">
      <c r="A34" s="5"/>
      <c r="B34" s="46" t="s">
        <v>63</v>
      </c>
      <c r="C34" s="46"/>
      <c r="D34" s="46"/>
      <c r="E34" s="46"/>
      <c r="F34" s="31"/>
      <c r="G34" s="5" t="s">
        <v>32</v>
      </c>
      <c r="H34" s="14">
        <v>1.5</v>
      </c>
      <c r="I34" s="5" t="s">
        <v>33</v>
      </c>
      <c r="J34" s="14">
        <f>F34*H34</f>
        <v>0</v>
      </c>
    </row>
    <row r="35" spans="1:10" x14ac:dyDescent="0.2">
      <c r="A35" s="5"/>
      <c r="B35" s="43" t="s">
        <v>64</v>
      </c>
      <c r="C35" s="43"/>
      <c r="D35" s="43"/>
      <c r="E35" s="43"/>
      <c r="F35" s="31"/>
      <c r="G35" s="5" t="s">
        <v>32</v>
      </c>
      <c r="H35" s="14">
        <v>0.6</v>
      </c>
      <c r="I35" s="5" t="s">
        <v>33</v>
      </c>
      <c r="J35" s="14">
        <f>F35*H35</f>
        <v>0</v>
      </c>
    </row>
    <row r="36" spans="1:10" x14ac:dyDescent="0.2">
      <c r="A36" s="5"/>
      <c r="B36" s="43" t="s">
        <v>65</v>
      </c>
      <c r="C36" s="43"/>
      <c r="D36" s="43"/>
      <c r="E36" s="43"/>
      <c r="F36" s="27"/>
      <c r="G36" s="5" t="s">
        <v>15</v>
      </c>
      <c r="H36" s="14">
        <v>1000</v>
      </c>
      <c r="I36" s="5" t="s">
        <v>24</v>
      </c>
      <c r="J36" s="14">
        <f>F36*H36</f>
        <v>0</v>
      </c>
    </row>
    <row r="37" spans="1:10" ht="13.5" thickBot="1" x14ac:dyDescent="0.25">
      <c r="A37" s="18"/>
      <c r="B37" s="44" t="s">
        <v>31</v>
      </c>
      <c r="C37" s="44"/>
      <c r="D37" s="44"/>
      <c r="E37" s="44"/>
      <c r="F37" s="18"/>
      <c r="G37" s="18" t="s">
        <v>11</v>
      </c>
      <c r="H37" s="20">
        <v>5000</v>
      </c>
      <c r="I37" s="18" t="s">
        <v>11</v>
      </c>
      <c r="J37" s="20">
        <f>F37*H37</f>
        <v>0</v>
      </c>
    </row>
    <row r="38" spans="1:10" x14ac:dyDescent="0.2">
      <c r="A38" s="5"/>
      <c r="B38" s="43"/>
      <c r="C38" s="43"/>
      <c r="D38" s="43"/>
      <c r="E38" s="43"/>
      <c r="F38" s="5"/>
      <c r="G38" s="5"/>
      <c r="H38" s="6"/>
      <c r="I38" s="5"/>
      <c r="J38" s="6"/>
    </row>
    <row r="39" spans="1:10" ht="13.5" thickBot="1" x14ac:dyDescent="0.25">
      <c r="A39" s="39" t="s">
        <v>12</v>
      </c>
      <c r="B39" s="40"/>
      <c r="C39" s="40"/>
      <c r="D39" s="40"/>
      <c r="E39" s="40"/>
      <c r="F39" s="40"/>
      <c r="G39" s="40"/>
      <c r="H39" s="40"/>
      <c r="I39" s="40"/>
      <c r="J39" s="16">
        <f>SUM(J34:J37)</f>
        <v>0</v>
      </c>
    </row>
    <row r="40" spans="1:10" ht="13.5" thickTop="1" x14ac:dyDescent="0.2">
      <c r="A40" s="5"/>
      <c r="B40" s="4"/>
      <c r="C40" s="4"/>
      <c r="D40" s="4"/>
      <c r="E40" s="4"/>
      <c r="F40" s="5"/>
      <c r="G40" s="5"/>
      <c r="H40" s="6"/>
      <c r="I40" s="5"/>
      <c r="J40" s="6"/>
    </row>
    <row r="41" spans="1:10" ht="13.5" thickBot="1" x14ac:dyDescent="0.25">
      <c r="A41" s="7" t="s">
        <v>4</v>
      </c>
      <c r="B41" s="47" t="s">
        <v>6</v>
      </c>
      <c r="C41" s="47"/>
      <c r="D41" s="47"/>
      <c r="E41" s="47"/>
      <c r="F41" s="8" t="s">
        <v>7</v>
      </c>
      <c r="G41" s="8" t="s">
        <v>8</v>
      </c>
      <c r="H41" s="47" t="s">
        <v>10</v>
      </c>
      <c r="I41" s="47"/>
      <c r="J41" s="8" t="s">
        <v>9</v>
      </c>
    </row>
    <row r="42" spans="1:10" ht="13.5" thickBot="1" x14ac:dyDescent="0.25">
      <c r="A42" s="11"/>
      <c r="B42" s="45" t="s">
        <v>66</v>
      </c>
      <c r="C42" s="45"/>
      <c r="D42" s="45"/>
      <c r="E42" s="45"/>
      <c r="F42" s="12"/>
      <c r="G42" s="12"/>
      <c r="H42" s="13"/>
      <c r="I42" s="12"/>
      <c r="J42" s="13"/>
    </row>
    <row r="43" spans="1:10" ht="13.5" thickTop="1" x14ac:dyDescent="0.2">
      <c r="A43" s="5"/>
      <c r="B43" s="43" t="s">
        <v>67</v>
      </c>
      <c r="C43" s="43"/>
      <c r="D43" s="43"/>
      <c r="E43" s="43"/>
      <c r="F43" s="27"/>
      <c r="G43" s="5" t="s">
        <v>15</v>
      </c>
      <c r="H43" s="14">
        <v>450</v>
      </c>
      <c r="I43" s="5" t="s">
        <v>24</v>
      </c>
      <c r="J43" s="14">
        <f>F43*H43</f>
        <v>0</v>
      </c>
    </row>
    <row r="44" spans="1:10" ht="13.5" thickBot="1" x14ac:dyDescent="0.25">
      <c r="A44" s="18"/>
      <c r="B44" s="44" t="s">
        <v>34</v>
      </c>
      <c r="C44" s="44"/>
      <c r="D44" s="44"/>
      <c r="E44" s="44"/>
      <c r="F44" s="28"/>
      <c r="G44" s="18" t="s">
        <v>15</v>
      </c>
      <c r="H44" s="20">
        <v>450</v>
      </c>
      <c r="I44" s="18" t="s">
        <v>24</v>
      </c>
      <c r="J44" s="20">
        <f>F44*H44</f>
        <v>0</v>
      </c>
    </row>
    <row r="45" spans="1:10" x14ac:dyDescent="0.2">
      <c r="A45" s="5"/>
      <c r="B45" s="43"/>
      <c r="C45" s="43"/>
      <c r="D45" s="43"/>
      <c r="E45" s="43"/>
      <c r="F45" s="5"/>
      <c r="G45" s="5"/>
      <c r="H45" s="6"/>
      <c r="I45" s="5"/>
      <c r="J45" s="6"/>
    </row>
    <row r="46" spans="1:10" ht="13.5" thickBot="1" x14ac:dyDescent="0.25">
      <c r="A46" s="39" t="s">
        <v>12</v>
      </c>
      <c r="B46" s="40"/>
      <c r="C46" s="40"/>
      <c r="D46" s="40"/>
      <c r="E46" s="40"/>
      <c r="F46" s="40"/>
      <c r="G46" s="40"/>
      <c r="H46" s="40"/>
      <c r="I46" s="40"/>
      <c r="J46" s="16">
        <f>SUM(J43:J44)</f>
        <v>0</v>
      </c>
    </row>
    <row r="47" spans="1:10" ht="13.5" thickTop="1" x14ac:dyDescent="0.2">
      <c r="A47" s="4"/>
      <c r="B47" s="4"/>
      <c r="C47" s="4"/>
      <c r="D47" s="4"/>
      <c r="E47" s="4"/>
      <c r="F47" s="5"/>
      <c r="G47" s="5"/>
      <c r="H47" s="6"/>
      <c r="I47" s="5"/>
      <c r="J47" s="6"/>
    </row>
    <row r="48" spans="1:10" ht="13.5" thickBot="1" x14ac:dyDescent="0.25">
      <c r="A48" s="11">
        <v>2751</v>
      </c>
      <c r="B48" s="45" t="s">
        <v>38</v>
      </c>
      <c r="C48" s="45"/>
      <c r="D48" s="45"/>
      <c r="E48" s="45"/>
      <c r="F48" s="12"/>
      <c r="G48" s="12"/>
      <c r="H48" s="13"/>
      <c r="I48" s="12"/>
      <c r="J48" s="13"/>
    </row>
    <row r="49" spans="1:10" ht="13.5" thickTop="1" x14ac:dyDescent="0.2">
      <c r="A49" s="5"/>
      <c r="B49" s="43" t="s">
        <v>35</v>
      </c>
      <c r="C49" s="43"/>
      <c r="D49" s="43"/>
      <c r="E49" s="43"/>
      <c r="F49" s="31"/>
      <c r="G49" s="5" t="s">
        <v>22</v>
      </c>
      <c r="H49" s="14">
        <v>17.5</v>
      </c>
      <c r="I49" s="5" t="s">
        <v>39</v>
      </c>
      <c r="J49" s="14">
        <f t="shared" ref="J49:J53" si="2">F49*H49</f>
        <v>0</v>
      </c>
    </row>
    <row r="50" spans="1:10" x14ac:dyDescent="0.2">
      <c r="A50" s="5"/>
      <c r="B50" s="33" t="s">
        <v>86</v>
      </c>
      <c r="C50" s="33"/>
      <c r="D50" s="33"/>
      <c r="E50" s="33"/>
      <c r="F50" s="31"/>
      <c r="G50" s="5" t="s">
        <v>22</v>
      </c>
      <c r="H50" s="38">
        <v>16</v>
      </c>
      <c r="I50" s="5" t="s">
        <v>39</v>
      </c>
      <c r="J50" s="14">
        <f t="shared" si="2"/>
        <v>0</v>
      </c>
    </row>
    <row r="51" spans="1:10" x14ac:dyDescent="0.2">
      <c r="A51" s="5"/>
      <c r="B51" s="33" t="s">
        <v>87</v>
      </c>
      <c r="C51" s="33"/>
      <c r="D51" s="33"/>
      <c r="E51" s="33"/>
      <c r="F51" s="31"/>
      <c r="G51" s="5" t="s">
        <v>22</v>
      </c>
      <c r="H51" s="38">
        <v>20</v>
      </c>
      <c r="I51" s="5" t="s">
        <v>39</v>
      </c>
      <c r="J51" s="14">
        <f t="shared" si="2"/>
        <v>0</v>
      </c>
    </row>
    <row r="52" spans="1:10" x14ac:dyDescent="0.2">
      <c r="A52" s="5"/>
      <c r="B52" s="33" t="s">
        <v>88</v>
      </c>
      <c r="C52" s="33"/>
      <c r="D52" s="33"/>
      <c r="E52" s="33"/>
      <c r="F52" s="31"/>
      <c r="G52" s="5" t="s">
        <v>32</v>
      </c>
      <c r="H52" s="38">
        <v>4</v>
      </c>
      <c r="I52" s="5" t="s">
        <v>33</v>
      </c>
      <c r="J52" s="14">
        <f t="shared" si="2"/>
        <v>0</v>
      </c>
    </row>
    <row r="53" spans="1:10" x14ac:dyDescent="0.2">
      <c r="A53" s="5"/>
      <c r="B53" s="33" t="s">
        <v>89</v>
      </c>
      <c r="C53" s="33"/>
      <c r="D53" s="33"/>
      <c r="E53" s="33"/>
      <c r="F53" s="31"/>
      <c r="G53" s="5" t="s">
        <v>15</v>
      </c>
      <c r="H53" s="38">
        <v>2500</v>
      </c>
      <c r="I53" s="5" t="s">
        <v>24</v>
      </c>
      <c r="J53" s="14">
        <f t="shared" si="2"/>
        <v>0</v>
      </c>
    </row>
    <row r="54" spans="1:10" x14ac:dyDescent="0.2">
      <c r="A54" s="5"/>
      <c r="B54" s="43" t="s">
        <v>36</v>
      </c>
      <c r="C54" s="43"/>
      <c r="D54" s="43"/>
      <c r="E54" s="43"/>
      <c r="F54" s="31"/>
      <c r="G54" s="5" t="s">
        <v>32</v>
      </c>
      <c r="H54" s="14">
        <v>4.5</v>
      </c>
      <c r="I54" s="5" t="s">
        <v>33</v>
      </c>
      <c r="J54" s="14">
        <f t="shared" ref="J54" si="3">F54*H54</f>
        <v>0</v>
      </c>
    </row>
    <row r="55" spans="1:10" ht="13.5" thickBot="1" x14ac:dyDescent="0.25">
      <c r="A55" s="18"/>
      <c r="B55" s="44" t="s">
        <v>37</v>
      </c>
      <c r="C55" s="44"/>
      <c r="D55" s="44"/>
      <c r="E55" s="44"/>
      <c r="F55" s="28"/>
      <c r="G55" s="18" t="s">
        <v>15</v>
      </c>
      <c r="H55" s="20">
        <v>1000</v>
      </c>
      <c r="I55" s="18" t="s">
        <v>24</v>
      </c>
      <c r="J55" s="20">
        <f>F55*H55</f>
        <v>0</v>
      </c>
    </row>
    <row r="56" spans="1:10" x14ac:dyDescent="0.2">
      <c r="A56" s="5"/>
      <c r="B56" s="43"/>
      <c r="C56" s="43"/>
      <c r="D56" s="43"/>
      <c r="E56" s="43"/>
      <c r="F56" s="5"/>
      <c r="G56" s="5"/>
      <c r="H56" s="6"/>
      <c r="I56" s="5"/>
      <c r="J56" s="6"/>
    </row>
    <row r="57" spans="1:10" ht="13.5" thickBot="1" x14ac:dyDescent="0.25">
      <c r="A57" s="39" t="s">
        <v>12</v>
      </c>
      <c r="B57" s="40"/>
      <c r="C57" s="40"/>
      <c r="D57" s="40"/>
      <c r="E57" s="40"/>
      <c r="F57" s="40"/>
      <c r="G57" s="40"/>
      <c r="H57" s="40"/>
      <c r="I57" s="40"/>
      <c r="J57" s="16">
        <f>SUM(J49:J55)</f>
        <v>0</v>
      </c>
    </row>
    <row r="58" spans="1:10" ht="13.5" thickTop="1" x14ac:dyDescent="0.2">
      <c r="A58" s="4"/>
      <c r="B58" s="4"/>
      <c r="C58" s="4"/>
      <c r="D58" s="4"/>
      <c r="E58" s="4"/>
      <c r="F58" s="5"/>
      <c r="G58" s="5"/>
      <c r="H58" s="6"/>
      <c r="I58" s="5"/>
      <c r="J58" s="6"/>
    </row>
    <row r="59" spans="1:10" ht="13.5" thickBot="1" x14ac:dyDescent="0.25">
      <c r="A59" s="11">
        <v>2630</v>
      </c>
      <c r="B59" s="45" t="s">
        <v>40</v>
      </c>
      <c r="C59" s="45"/>
      <c r="D59" s="45"/>
      <c r="E59" s="45"/>
      <c r="F59" s="12"/>
      <c r="G59" s="12"/>
      <c r="H59" s="13"/>
      <c r="I59" s="12"/>
      <c r="J59" s="13"/>
    </row>
    <row r="60" spans="1:10" ht="13.5" thickTop="1" x14ac:dyDescent="0.2">
      <c r="A60" s="41" t="s">
        <v>41</v>
      </c>
      <c r="B60" s="41"/>
      <c r="C60" s="41"/>
      <c r="D60" s="41"/>
      <c r="E60" s="41"/>
      <c r="F60" s="41"/>
      <c r="G60" s="41"/>
      <c r="H60" s="41"/>
      <c r="I60" s="41"/>
      <c r="J60" s="41"/>
    </row>
    <row r="61" spans="1:10" x14ac:dyDescent="0.2">
      <c r="A61" s="5"/>
      <c r="B61" s="42" t="s">
        <v>68</v>
      </c>
      <c r="C61" s="42"/>
      <c r="D61" s="42"/>
      <c r="E61" s="42"/>
      <c r="F61" s="29"/>
      <c r="G61" s="5" t="s">
        <v>22</v>
      </c>
      <c r="H61" s="14">
        <v>30</v>
      </c>
      <c r="I61" s="5" t="s">
        <v>39</v>
      </c>
      <c r="J61" s="14">
        <f>F61*H61</f>
        <v>0</v>
      </c>
    </row>
    <row r="62" spans="1:10" x14ac:dyDescent="0.2">
      <c r="A62" s="5"/>
      <c r="B62" s="43" t="s">
        <v>69</v>
      </c>
      <c r="C62" s="43"/>
      <c r="D62" s="43"/>
      <c r="E62" s="43"/>
      <c r="F62" s="27"/>
      <c r="G62" s="5" t="s">
        <v>22</v>
      </c>
      <c r="H62" s="14">
        <v>32</v>
      </c>
      <c r="I62" s="5" t="s">
        <v>39</v>
      </c>
      <c r="J62" s="14">
        <f>F62*H62</f>
        <v>0</v>
      </c>
    </row>
    <row r="63" spans="1:10" x14ac:dyDescent="0.2">
      <c r="A63" s="5"/>
      <c r="B63" s="43" t="s">
        <v>70</v>
      </c>
      <c r="C63" s="43"/>
      <c r="D63" s="43"/>
      <c r="E63" s="43"/>
      <c r="F63" s="29"/>
      <c r="G63" s="5" t="s">
        <v>22</v>
      </c>
      <c r="H63" s="14">
        <v>39.5</v>
      </c>
      <c r="I63" s="5" t="s">
        <v>39</v>
      </c>
      <c r="J63" s="14">
        <f t="shared" ref="J63:J73" si="4">F63*H63</f>
        <v>0</v>
      </c>
    </row>
    <row r="64" spans="1:10" x14ac:dyDescent="0.2">
      <c r="A64" s="5"/>
      <c r="B64" s="43" t="s">
        <v>82</v>
      </c>
      <c r="C64" s="43"/>
      <c r="D64" s="43"/>
      <c r="E64" s="43"/>
      <c r="F64" s="27"/>
      <c r="G64" s="5" t="s">
        <v>22</v>
      </c>
      <c r="H64" s="14">
        <v>53</v>
      </c>
      <c r="I64" s="5" t="s">
        <v>39</v>
      </c>
      <c r="J64" s="14">
        <f t="shared" ref="J64:J66" si="5">F64*H64</f>
        <v>0</v>
      </c>
    </row>
    <row r="65" spans="1:10" x14ac:dyDescent="0.2">
      <c r="A65" s="5"/>
      <c r="B65" s="33" t="s">
        <v>94</v>
      </c>
      <c r="C65" s="33"/>
      <c r="D65" s="33"/>
      <c r="E65" s="33"/>
      <c r="F65" s="27"/>
      <c r="G65" s="5" t="s">
        <v>22</v>
      </c>
      <c r="H65" s="14">
        <v>66.5</v>
      </c>
      <c r="I65" s="5" t="s">
        <v>39</v>
      </c>
      <c r="J65" s="14">
        <f t="shared" si="5"/>
        <v>0</v>
      </c>
    </row>
    <row r="66" spans="1:10" x14ac:dyDescent="0.2">
      <c r="A66" s="5"/>
      <c r="B66" s="33" t="s">
        <v>95</v>
      </c>
      <c r="C66" s="33"/>
      <c r="D66" s="33"/>
      <c r="E66" s="33"/>
      <c r="F66" s="27"/>
      <c r="G66" s="5" t="s">
        <v>22</v>
      </c>
      <c r="H66" s="14">
        <v>100</v>
      </c>
      <c r="I66" s="5" t="s">
        <v>39</v>
      </c>
      <c r="J66" s="14">
        <f t="shared" si="5"/>
        <v>0</v>
      </c>
    </row>
    <row r="67" spans="1:10" x14ac:dyDescent="0.2">
      <c r="A67" s="5"/>
      <c r="B67" s="42" t="s">
        <v>42</v>
      </c>
      <c r="C67" s="43"/>
      <c r="D67" s="43"/>
      <c r="E67" s="43"/>
      <c r="F67" s="27"/>
      <c r="G67" s="5" t="s">
        <v>15</v>
      </c>
      <c r="H67" s="14">
        <v>1600</v>
      </c>
      <c r="I67" s="5" t="s">
        <v>24</v>
      </c>
      <c r="J67" s="14">
        <f t="shared" si="4"/>
        <v>0</v>
      </c>
    </row>
    <row r="68" spans="1:10" x14ac:dyDescent="0.2">
      <c r="A68" s="5"/>
      <c r="B68" s="35" t="s">
        <v>90</v>
      </c>
      <c r="C68" s="33"/>
      <c r="D68" s="33"/>
      <c r="E68" s="33"/>
      <c r="F68" s="27"/>
      <c r="G68" s="5" t="s">
        <v>15</v>
      </c>
      <c r="H68" s="14">
        <v>6750</v>
      </c>
      <c r="I68" s="5" t="s">
        <v>24</v>
      </c>
      <c r="J68" s="14">
        <f t="shared" si="4"/>
        <v>0</v>
      </c>
    </row>
    <row r="69" spans="1:10" x14ac:dyDescent="0.2">
      <c r="A69" s="5"/>
      <c r="B69" s="42" t="s">
        <v>83</v>
      </c>
      <c r="C69" s="43"/>
      <c r="D69" s="43"/>
      <c r="E69" s="43"/>
      <c r="F69" s="27"/>
      <c r="G69" s="5" t="s">
        <v>15</v>
      </c>
      <c r="H69" s="14">
        <v>3900</v>
      </c>
      <c r="I69" s="5" t="s">
        <v>24</v>
      </c>
      <c r="J69" s="14">
        <f t="shared" si="4"/>
        <v>0</v>
      </c>
    </row>
    <row r="70" spans="1:10" x14ac:dyDescent="0.2">
      <c r="A70" s="5"/>
      <c r="B70" s="35" t="s">
        <v>91</v>
      </c>
      <c r="C70" s="33"/>
      <c r="D70" s="33"/>
      <c r="E70" s="33"/>
      <c r="F70" s="27"/>
      <c r="G70" s="5" t="s">
        <v>92</v>
      </c>
      <c r="H70" s="14">
        <v>5</v>
      </c>
      <c r="I70" s="5" t="s">
        <v>93</v>
      </c>
      <c r="J70" s="14">
        <f t="shared" si="4"/>
        <v>0</v>
      </c>
    </row>
    <row r="71" spans="1:10" x14ac:dyDescent="0.2">
      <c r="A71" s="5"/>
      <c r="B71" s="42" t="s">
        <v>43</v>
      </c>
      <c r="C71" s="43"/>
      <c r="D71" s="43"/>
      <c r="E71" s="43"/>
      <c r="F71" s="27"/>
      <c r="G71" s="5" t="s">
        <v>15</v>
      </c>
      <c r="H71" s="14">
        <v>2600</v>
      </c>
      <c r="I71" s="5" t="s">
        <v>24</v>
      </c>
      <c r="J71" s="14">
        <f t="shared" si="4"/>
        <v>0</v>
      </c>
    </row>
    <row r="72" spans="1:10" x14ac:dyDescent="0.2">
      <c r="A72" s="5"/>
      <c r="B72" s="35" t="s">
        <v>96</v>
      </c>
      <c r="C72" s="33"/>
      <c r="D72" s="33"/>
      <c r="E72" s="33"/>
      <c r="F72" s="27"/>
      <c r="G72" s="5" t="s">
        <v>15</v>
      </c>
      <c r="H72" s="14">
        <v>5500</v>
      </c>
      <c r="I72" s="5" t="s">
        <v>24</v>
      </c>
      <c r="J72" s="14">
        <f t="shared" si="4"/>
        <v>0</v>
      </c>
    </row>
    <row r="73" spans="1:10" ht="13.5" thickBot="1" x14ac:dyDescent="0.25">
      <c r="A73" s="18"/>
      <c r="B73" s="44" t="s">
        <v>44</v>
      </c>
      <c r="C73" s="44"/>
      <c r="D73" s="44"/>
      <c r="E73" s="44"/>
      <c r="F73" s="30"/>
      <c r="G73" s="18" t="s">
        <v>22</v>
      </c>
      <c r="H73" s="20">
        <v>16</v>
      </c>
      <c r="I73" s="18" t="s">
        <v>39</v>
      </c>
      <c r="J73" s="20">
        <f t="shared" si="4"/>
        <v>0</v>
      </c>
    </row>
    <row r="74" spans="1:10" x14ac:dyDescent="0.2">
      <c r="A74" s="5"/>
      <c r="B74" s="3"/>
      <c r="C74" s="3"/>
      <c r="D74" s="3"/>
      <c r="E74" s="3"/>
      <c r="F74" s="5"/>
      <c r="G74" s="5"/>
      <c r="H74" s="6"/>
      <c r="I74" s="5"/>
      <c r="J74" s="6"/>
    </row>
    <row r="75" spans="1:10" ht="13.5" thickBot="1" x14ac:dyDescent="0.25">
      <c r="A75" s="39" t="s">
        <v>12</v>
      </c>
      <c r="B75" s="40"/>
      <c r="C75" s="40"/>
      <c r="D75" s="40"/>
      <c r="E75" s="40"/>
      <c r="F75" s="40"/>
      <c r="G75" s="40"/>
      <c r="H75" s="40"/>
      <c r="I75" s="40"/>
      <c r="J75" s="16">
        <f>SUM(J61:J73)</f>
        <v>0</v>
      </c>
    </row>
    <row r="76" spans="1:10" ht="13.5" thickTop="1" x14ac:dyDescent="0.2">
      <c r="A76" s="4"/>
      <c r="B76" s="4"/>
      <c r="C76" s="4"/>
      <c r="D76" s="4"/>
      <c r="E76" s="4"/>
      <c r="F76" s="5"/>
      <c r="G76" s="5"/>
      <c r="H76" s="6"/>
      <c r="I76" s="5"/>
      <c r="J76" s="6"/>
    </row>
    <row r="77" spans="1:10" ht="13.5" thickBot="1" x14ac:dyDescent="0.25">
      <c r="A77" s="11">
        <v>2510</v>
      </c>
      <c r="B77" s="45" t="s">
        <v>45</v>
      </c>
      <c r="C77" s="45"/>
      <c r="D77" s="45"/>
      <c r="E77" s="45"/>
      <c r="F77" s="12"/>
      <c r="G77" s="12"/>
      <c r="H77" s="13"/>
      <c r="I77" s="12"/>
      <c r="J77" s="13"/>
    </row>
    <row r="78" spans="1:10" ht="13.5" thickTop="1" x14ac:dyDescent="0.2">
      <c r="A78" s="5"/>
      <c r="B78" s="46" t="s">
        <v>47</v>
      </c>
      <c r="C78" s="46"/>
      <c r="D78" s="46"/>
      <c r="E78" s="46"/>
      <c r="F78" s="27"/>
      <c r="G78" s="5" t="s">
        <v>15</v>
      </c>
      <c r="H78" s="14">
        <v>950</v>
      </c>
      <c r="I78" s="5" t="s">
        <v>24</v>
      </c>
      <c r="J78" s="14">
        <f>F78*H78</f>
        <v>0</v>
      </c>
    </row>
    <row r="79" spans="1:10" x14ac:dyDescent="0.2">
      <c r="A79" s="5"/>
      <c r="B79" s="43" t="s">
        <v>53</v>
      </c>
      <c r="C79" s="43"/>
      <c r="D79" s="43"/>
      <c r="E79" s="43"/>
      <c r="F79" s="31"/>
      <c r="G79" s="5" t="s">
        <v>22</v>
      </c>
      <c r="H79" s="14">
        <v>20</v>
      </c>
      <c r="I79" s="5" t="s">
        <v>39</v>
      </c>
      <c r="J79" s="14">
        <f>F79*H79</f>
        <v>0</v>
      </c>
    </row>
    <row r="80" spans="1:10" x14ac:dyDescent="0.2">
      <c r="A80" s="5"/>
      <c r="B80" s="43" t="s">
        <v>48</v>
      </c>
      <c r="C80" s="43"/>
      <c r="D80" s="43"/>
      <c r="E80" s="43"/>
      <c r="F80" s="27"/>
      <c r="G80" s="5" t="s">
        <v>15</v>
      </c>
      <c r="H80" s="14">
        <v>4800</v>
      </c>
      <c r="I80" s="5" t="s">
        <v>24</v>
      </c>
      <c r="J80" s="14">
        <f t="shared" ref="J80:J82" si="6">F80*H80</f>
        <v>0</v>
      </c>
    </row>
    <row r="81" spans="1:10" x14ac:dyDescent="0.2">
      <c r="A81" s="5"/>
      <c r="B81" s="43" t="s">
        <v>46</v>
      </c>
      <c r="C81" s="43"/>
      <c r="D81" s="43"/>
      <c r="E81" s="43"/>
      <c r="F81" s="27"/>
      <c r="G81" s="5" t="s">
        <v>15</v>
      </c>
      <c r="H81" s="14">
        <v>1800</v>
      </c>
      <c r="I81" s="5" t="s">
        <v>24</v>
      </c>
      <c r="J81" s="14">
        <f t="shared" si="6"/>
        <v>0</v>
      </c>
    </row>
    <row r="82" spans="1:10" x14ac:dyDescent="0.2">
      <c r="A82" s="5"/>
      <c r="B82" s="43" t="s">
        <v>50</v>
      </c>
      <c r="C82" s="43"/>
      <c r="D82" s="43"/>
      <c r="E82" s="43"/>
      <c r="F82" s="27"/>
      <c r="G82" s="5" t="s">
        <v>15</v>
      </c>
      <c r="H82" s="14">
        <v>1200</v>
      </c>
      <c r="I82" s="5" t="s">
        <v>24</v>
      </c>
      <c r="J82" s="14">
        <f t="shared" si="6"/>
        <v>0</v>
      </c>
    </row>
    <row r="83" spans="1:10" x14ac:dyDescent="0.2">
      <c r="A83" s="5"/>
      <c r="B83" s="43" t="s">
        <v>51</v>
      </c>
      <c r="C83" s="43"/>
      <c r="D83" s="43"/>
      <c r="E83" s="43"/>
      <c r="F83" s="27"/>
      <c r="G83" s="5" t="s">
        <v>15</v>
      </c>
      <c r="H83" s="14">
        <v>3500</v>
      </c>
      <c r="I83" s="5" t="s">
        <v>24</v>
      </c>
      <c r="J83" s="14">
        <f t="shared" ref="J83" si="7">F83*H83</f>
        <v>0</v>
      </c>
    </row>
    <row r="84" spans="1:10" x14ac:dyDescent="0.2">
      <c r="A84" s="5"/>
      <c r="B84" s="43" t="s">
        <v>49</v>
      </c>
      <c r="C84" s="43"/>
      <c r="D84" s="43"/>
      <c r="E84" s="43"/>
      <c r="F84" s="27"/>
      <c r="G84" s="5" t="s">
        <v>15</v>
      </c>
      <c r="H84" s="14">
        <v>700</v>
      </c>
      <c r="I84" s="5" t="s">
        <v>24</v>
      </c>
      <c r="J84" s="14">
        <f t="shared" ref="J84" si="8">F84*H84</f>
        <v>0</v>
      </c>
    </row>
    <row r="85" spans="1:10" ht="13.5" thickBot="1" x14ac:dyDescent="0.25">
      <c r="A85" s="18"/>
      <c r="B85" s="44" t="s">
        <v>44</v>
      </c>
      <c r="C85" s="44"/>
      <c r="D85" s="44"/>
      <c r="E85" s="44"/>
      <c r="F85" s="28"/>
      <c r="G85" s="18" t="s">
        <v>22</v>
      </c>
      <c r="H85" s="20">
        <v>16</v>
      </c>
      <c r="I85" s="18" t="s">
        <v>39</v>
      </c>
      <c r="J85" s="20">
        <f>F85*H85</f>
        <v>0</v>
      </c>
    </row>
    <row r="86" spans="1:10" x14ac:dyDescent="0.2">
      <c r="A86" s="5"/>
      <c r="B86" s="43"/>
      <c r="C86" s="43"/>
      <c r="D86" s="43"/>
      <c r="E86" s="43"/>
      <c r="F86" s="5"/>
      <c r="G86" s="5"/>
      <c r="H86" s="6"/>
      <c r="I86" s="5"/>
      <c r="J86" s="6"/>
    </row>
    <row r="87" spans="1:10" ht="13.5" thickBot="1" x14ac:dyDescent="0.25">
      <c r="A87" s="39" t="s">
        <v>12</v>
      </c>
      <c r="B87" s="40"/>
      <c r="C87" s="40"/>
      <c r="D87" s="40"/>
      <c r="E87" s="40"/>
      <c r="F87" s="40"/>
      <c r="G87" s="40"/>
      <c r="H87" s="40"/>
      <c r="I87" s="40"/>
      <c r="J87" s="16">
        <f>SUM(J78:J85)</f>
        <v>0</v>
      </c>
    </row>
    <row r="88" spans="1:10" ht="13.5" thickTop="1" x14ac:dyDescent="0.2">
      <c r="A88" s="21"/>
      <c r="B88" s="2"/>
      <c r="C88" s="2"/>
      <c r="D88" s="2"/>
      <c r="E88" s="2"/>
      <c r="F88" s="2"/>
      <c r="G88" s="2"/>
      <c r="H88" s="2"/>
      <c r="I88" s="2"/>
      <c r="J88" s="22"/>
    </row>
    <row r="89" spans="1:10" x14ac:dyDescent="0.2">
      <c r="A89" s="21"/>
      <c r="B89" s="2"/>
      <c r="C89" s="2"/>
      <c r="D89" s="2"/>
      <c r="E89" s="2"/>
      <c r="F89" s="2"/>
      <c r="G89" s="2"/>
      <c r="H89" s="2"/>
      <c r="I89" s="2"/>
      <c r="J89" s="22"/>
    </row>
    <row r="90" spans="1:10" ht="13.5" thickBot="1" x14ac:dyDescent="0.25">
      <c r="A90" s="7" t="s">
        <v>4</v>
      </c>
      <c r="B90" s="47" t="s">
        <v>6</v>
      </c>
      <c r="C90" s="47"/>
      <c r="D90" s="47"/>
      <c r="E90" s="47"/>
      <c r="F90" s="8" t="s">
        <v>7</v>
      </c>
      <c r="G90" s="8" t="s">
        <v>8</v>
      </c>
      <c r="H90" s="47" t="s">
        <v>10</v>
      </c>
      <c r="I90" s="47"/>
      <c r="J90" s="8" t="s">
        <v>9</v>
      </c>
    </row>
    <row r="91" spans="1:10" ht="13.5" thickBot="1" x14ac:dyDescent="0.25">
      <c r="A91" s="11"/>
      <c r="B91" s="45" t="s">
        <v>52</v>
      </c>
      <c r="C91" s="45"/>
      <c r="D91" s="45"/>
      <c r="E91" s="45"/>
      <c r="F91" s="12"/>
      <c r="G91" s="12"/>
      <c r="H91" s="13"/>
      <c r="I91" s="12"/>
      <c r="J91" s="13"/>
    </row>
    <row r="92" spans="1:10" ht="13.5" thickTop="1" x14ac:dyDescent="0.2">
      <c r="A92" s="5"/>
      <c r="B92" s="42" t="s">
        <v>54</v>
      </c>
      <c r="C92" s="42"/>
      <c r="D92" s="42"/>
      <c r="E92" s="42"/>
      <c r="F92" s="29"/>
      <c r="G92" s="5" t="s">
        <v>22</v>
      </c>
      <c r="H92" s="14">
        <v>24</v>
      </c>
      <c r="I92" s="5" t="s">
        <v>39</v>
      </c>
      <c r="J92" s="14">
        <f>F92*H92</f>
        <v>0</v>
      </c>
    </row>
    <row r="93" spans="1:10" x14ac:dyDescent="0.2">
      <c r="A93" s="5"/>
      <c r="B93" s="43" t="s">
        <v>55</v>
      </c>
      <c r="C93" s="43"/>
      <c r="D93" s="43"/>
      <c r="E93" s="43"/>
      <c r="F93" s="27"/>
      <c r="G93" s="5" t="s">
        <v>15</v>
      </c>
      <c r="H93" s="14">
        <v>2700</v>
      </c>
      <c r="I93" s="5" t="s">
        <v>24</v>
      </c>
      <c r="J93" s="14">
        <f>F93*H93</f>
        <v>0</v>
      </c>
    </row>
    <row r="94" spans="1:10" x14ac:dyDescent="0.2">
      <c r="A94" s="5"/>
      <c r="B94" s="43" t="s">
        <v>56</v>
      </c>
      <c r="C94" s="43"/>
      <c r="D94" s="43"/>
      <c r="E94" s="43"/>
      <c r="F94" s="27"/>
      <c r="G94" s="5" t="s">
        <v>15</v>
      </c>
      <c r="H94" s="14">
        <v>3300</v>
      </c>
      <c r="I94" s="5" t="s">
        <v>24</v>
      </c>
      <c r="J94" s="14">
        <f t="shared" ref="J94:J97" si="9">F94*H94</f>
        <v>0</v>
      </c>
    </row>
    <row r="95" spans="1:10" x14ac:dyDescent="0.2">
      <c r="A95" s="5"/>
      <c r="B95" s="43" t="s">
        <v>57</v>
      </c>
      <c r="C95" s="43"/>
      <c r="D95" s="43"/>
      <c r="E95" s="43"/>
      <c r="F95" s="27"/>
      <c r="G95" s="5" t="s">
        <v>15</v>
      </c>
      <c r="H95" s="14">
        <v>1150</v>
      </c>
      <c r="I95" s="5" t="s">
        <v>24</v>
      </c>
      <c r="J95" s="14">
        <f t="shared" si="9"/>
        <v>0</v>
      </c>
    </row>
    <row r="96" spans="1:10" x14ac:dyDescent="0.2">
      <c r="A96" s="5"/>
      <c r="B96" s="43" t="s">
        <v>81</v>
      </c>
      <c r="C96" s="43"/>
      <c r="D96" s="43"/>
      <c r="E96" s="43"/>
      <c r="F96" s="27"/>
      <c r="G96" s="5" t="s">
        <v>15</v>
      </c>
      <c r="H96" s="14">
        <v>500</v>
      </c>
      <c r="I96" s="5" t="s">
        <v>24</v>
      </c>
      <c r="J96" s="14">
        <f t="shared" si="9"/>
        <v>0</v>
      </c>
    </row>
    <row r="97" spans="1:10" ht="13.5" thickBot="1" x14ac:dyDescent="0.25">
      <c r="A97" s="18"/>
      <c r="B97" s="44" t="s">
        <v>44</v>
      </c>
      <c r="C97" s="44"/>
      <c r="D97" s="44"/>
      <c r="E97" s="44"/>
      <c r="F97" s="28"/>
      <c r="G97" s="18" t="s">
        <v>22</v>
      </c>
      <c r="H97" s="20">
        <v>16</v>
      </c>
      <c r="I97" s="18" t="s">
        <v>39</v>
      </c>
      <c r="J97" s="20">
        <f t="shared" si="9"/>
        <v>0</v>
      </c>
    </row>
    <row r="98" spans="1:10" x14ac:dyDescent="0.2">
      <c r="A98" s="5"/>
      <c r="B98" s="3"/>
      <c r="C98" s="3"/>
      <c r="D98" s="3"/>
      <c r="E98" s="3"/>
      <c r="F98" s="5"/>
      <c r="G98" s="5"/>
      <c r="H98" s="6"/>
      <c r="I98" s="5"/>
      <c r="J98" s="6"/>
    </row>
    <row r="99" spans="1:10" ht="13.5" thickBot="1" x14ac:dyDescent="0.25">
      <c r="A99" s="39" t="s">
        <v>12</v>
      </c>
      <c r="B99" s="40"/>
      <c r="C99" s="40"/>
      <c r="D99" s="40"/>
      <c r="E99" s="40"/>
      <c r="F99" s="40"/>
      <c r="G99" s="40"/>
      <c r="H99" s="40"/>
      <c r="I99" s="40"/>
      <c r="J99" s="16">
        <f>SUM(J92:J97)</f>
        <v>0</v>
      </c>
    </row>
    <row r="100" spans="1:10" ht="13.5" thickTop="1" x14ac:dyDescent="0.2">
      <c r="A100" s="25"/>
      <c r="B100" s="26"/>
      <c r="C100" s="26"/>
      <c r="D100" s="26"/>
      <c r="E100" s="26"/>
      <c r="F100" s="26"/>
      <c r="G100" s="26"/>
      <c r="H100" s="26"/>
      <c r="I100" s="26"/>
      <c r="J100" s="22"/>
    </row>
    <row r="101" spans="1:10" ht="13.5" thickBot="1" x14ac:dyDescent="0.25">
      <c r="A101" s="11"/>
      <c r="B101" s="45" t="s">
        <v>71</v>
      </c>
      <c r="C101" s="45"/>
      <c r="D101" s="45"/>
      <c r="E101" s="45"/>
      <c r="F101" s="12"/>
      <c r="G101" s="12"/>
      <c r="H101" s="13"/>
      <c r="I101" s="12"/>
      <c r="J101" s="13"/>
    </row>
    <row r="102" spans="1:10" ht="13.5" thickTop="1" x14ac:dyDescent="0.2">
      <c r="A102" s="5"/>
      <c r="B102" s="46" t="s">
        <v>72</v>
      </c>
      <c r="C102" s="46"/>
      <c r="D102" s="46"/>
      <c r="E102" s="46"/>
      <c r="F102" s="27"/>
      <c r="G102" s="5" t="s">
        <v>22</v>
      </c>
      <c r="H102" s="14">
        <v>23</v>
      </c>
      <c r="I102" s="5" t="s">
        <v>24</v>
      </c>
      <c r="J102" s="14">
        <f>F102*H102</f>
        <v>0</v>
      </c>
    </row>
    <row r="103" spans="1:10" x14ac:dyDescent="0.2">
      <c r="A103" s="5"/>
      <c r="B103" s="43" t="s">
        <v>73</v>
      </c>
      <c r="C103" s="43"/>
      <c r="D103" s="43"/>
      <c r="E103" s="43"/>
      <c r="F103" s="27"/>
      <c r="G103" s="5" t="s">
        <v>15</v>
      </c>
      <c r="H103" s="14">
        <v>2400</v>
      </c>
      <c r="I103" s="5" t="s">
        <v>24</v>
      </c>
      <c r="J103" s="14">
        <f>F103*H103</f>
        <v>0</v>
      </c>
    </row>
    <row r="104" spans="1:10" x14ac:dyDescent="0.2">
      <c r="A104" s="5"/>
      <c r="B104" s="43" t="s">
        <v>74</v>
      </c>
      <c r="C104" s="43"/>
      <c r="D104" s="43"/>
      <c r="E104" s="43"/>
      <c r="F104" s="27"/>
      <c r="G104" s="5" t="s">
        <v>15</v>
      </c>
      <c r="H104" s="14">
        <v>3500</v>
      </c>
      <c r="I104" s="5" t="s">
        <v>24</v>
      </c>
      <c r="J104" s="14">
        <f t="shared" ref="J104:J106" si="10">F104*H104</f>
        <v>0</v>
      </c>
    </row>
    <row r="105" spans="1:10" x14ac:dyDescent="0.2">
      <c r="A105" s="5"/>
      <c r="B105" s="43" t="s">
        <v>75</v>
      </c>
      <c r="C105" s="43"/>
      <c r="D105" s="43"/>
      <c r="E105" s="43"/>
      <c r="F105" s="27"/>
      <c r="G105" s="5" t="s">
        <v>15</v>
      </c>
      <c r="H105" s="14">
        <v>1200</v>
      </c>
      <c r="I105" s="5" t="s">
        <v>24</v>
      </c>
      <c r="J105" s="14">
        <f t="shared" si="10"/>
        <v>0</v>
      </c>
    </row>
    <row r="106" spans="1:10" x14ac:dyDescent="0.2">
      <c r="A106" s="5"/>
      <c r="B106" s="43" t="s">
        <v>81</v>
      </c>
      <c r="C106" s="43"/>
      <c r="D106" s="43"/>
      <c r="E106" s="43"/>
      <c r="F106" s="27"/>
      <c r="G106" s="5" t="s">
        <v>15</v>
      </c>
      <c r="H106" s="14">
        <v>500</v>
      </c>
      <c r="I106" s="5" t="s">
        <v>24</v>
      </c>
      <c r="J106" s="14">
        <f t="shared" si="10"/>
        <v>0</v>
      </c>
    </row>
    <row r="107" spans="1:10" ht="13.5" thickBot="1" x14ac:dyDescent="0.25">
      <c r="A107" s="18"/>
      <c r="B107" s="44" t="s">
        <v>44</v>
      </c>
      <c r="C107" s="44"/>
      <c r="D107" s="44"/>
      <c r="E107" s="44"/>
      <c r="F107" s="28"/>
      <c r="G107" s="18" t="s">
        <v>22</v>
      </c>
      <c r="H107" s="20">
        <v>16</v>
      </c>
      <c r="I107" s="18" t="s">
        <v>39</v>
      </c>
      <c r="J107" s="20">
        <f>F107*H107</f>
        <v>0</v>
      </c>
    </row>
    <row r="108" spans="1:10" x14ac:dyDescent="0.2">
      <c r="A108" s="5"/>
      <c r="B108" s="43"/>
      <c r="C108" s="43"/>
      <c r="D108" s="43"/>
      <c r="E108" s="43"/>
      <c r="F108" s="5"/>
      <c r="G108" s="5"/>
      <c r="H108" s="6"/>
      <c r="I108" s="5"/>
      <c r="J108" s="6"/>
    </row>
    <row r="109" spans="1:10" ht="13.5" thickBot="1" x14ac:dyDescent="0.25">
      <c r="A109" s="39" t="s">
        <v>12</v>
      </c>
      <c r="B109" s="40"/>
      <c r="C109" s="40"/>
      <c r="D109" s="40"/>
      <c r="E109" s="40"/>
      <c r="F109" s="40"/>
      <c r="G109" s="40"/>
      <c r="H109" s="40"/>
      <c r="I109" s="40"/>
      <c r="J109" s="16">
        <f>SUM(J102:J107)</f>
        <v>0</v>
      </c>
    </row>
    <row r="110" spans="1:10" ht="13.5" thickTop="1" x14ac:dyDescent="0.2">
      <c r="A110" s="4"/>
      <c r="B110" s="4"/>
      <c r="C110" s="4"/>
      <c r="D110" s="4"/>
      <c r="E110" s="4"/>
      <c r="F110" s="5"/>
      <c r="G110" s="5"/>
      <c r="H110" s="6"/>
      <c r="I110" s="5"/>
      <c r="J110" s="6"/>
    </row>
    <row r="111" spans="1:10" ht="13.5" thickBot="1" x14ac:dyDescent="0.25">
      <c r="A111" s="11"/>
      <c r="B111" s="45" t="s">
        <v>58</v>
      </c>
      <c r="C111" s="45"/>
      <c r="D111" s="45"/>
      <c r="E111" s="45"/>
      <c r="F111" s="12"/>
      <c r="G111" s="12"/>
      <c r="H111" s="13"/>
      <c r="I111" s="12"/>
      <c r="J111" s="13"/>
    </row>
    <row r="112" spans="1:10" ht="13.5" thickTop="1" x14ac:dyDescent="0.2">
      <c r="A112" s="5"/>
      <c r="B112" s="46" t="s">
        <v>59</v>
      </c>
      <c r="C112" s="46"/>
      <c r="D112" s="46"/>
      <c r="E112" s="46"/>
      <c r="F112" s="5"/>
      <c r="G112" s="5" t="s">
        <v>22</v>
      </c>
      <c r="H112" s="14">
        <v>28</v>
      </c>
      <c r="I112" s="5" t="s">
        <v>39</v>
      </c>
      <c r="J112" s="14">
        <f>F112*H112</f>
        <v>0</v>
      </c>
    </row>
    <row r="113" spans="1:10" x14ac:dyDescent="0.2">
      <c r="A113" s="5"/>
      <c r="B113" s="43" t="s">
        <v>60</v>
      </c>
      <c r="C113" s="43"/>
      <c r="D113" s="43"/>
      <c r="E113" s="43"/>
      <c r="F113" s="5"/>
      <c r="G113" s="5" t="s">
        <v>15</v>
      </c>
      <c r="H113" s="14">
        <v>2500</v>
      </c>
      <c r="I113" s="5" t="s">
        <v>24</v>
      </c>
      <c r="J113" s="14">
        <f>F113*H113</f>
        <v>0</v>
      </c>
    </row>
    <row r="114" spans="1:10" ht="13.5" thickBot="1" x14ac:dyDescent="0.25">
      <c r="A114" s="18"/>
      <c r="B114" s="44" t="s">
        <v>61</v>
      </c>
      <c r="C114" s="44"/>
      <c r="D114" s="44"/>
      <c r="E114" s="44"/>
      <c r="F114" s="18"/>
      <c r="G114" s="18" t="s">
        <v>15</v>
      </c>
      <c r="H114" s="20">
        <v>600</v>
      </c>
      <c r="I114" s="18" t="s">
        <v>24</v>
      </c>
      <c r="J114" s="20">
        <f t="shared" ref="J114" si="11">F114*H114</f>
        <v>0</v>
      </c>
    </row>
    <row r="115" spans="1:10" x14ac:dyDescent="0.2">
      <c r="A115" s="5"/>
      <c r="B115" s="43"/>
      <c r="C115" s="43"/>
      <c r="D115" s="43"/>
      <c r="E115" s="43"/>
      <c r="F115" s="5"/>
      <c r="G115" s="5"/>
      <c r="H115" s="6"/>
      <c r="I115" s="5"/>
      <c r="J115" s="6"/>
    </row>
    <row r="116" spans="1:10" ht="13.5" thickBot="1" x14ac:dyDescent="0.25">
      <c r="A116" s="39" t="s">
        <v>12</v>
      </c>
      <c r="B116" s="40"/>
      <c r="C116" s="40"/>
      <c r="D116" s="40"/>
      <c r="E116" s="40"/>
      <c r="F116" s="40"/>
      <c r="G116" s="40"/>
      <c r="H116" s="40"/>
      <c r="I116" s="40"/>
      <c r="J116" s="16">
        <f>SUM(J112:J114)</f>
        <v>0</v>
      </c>
    </row>
    <row r="117" spans="1:10" ht="13.5" thickTop="1" x14ac:dyDescent="0.2">
      <c r="A117" s="4"/>
      <c r="B117" s="4"/>
      <c r="C117" s="4"/>
      <c r="D117" s="4"/>
      <c r="E117" s="4"/>
      <c r="F117" s="5"/>
      <c r="G117" s="5"/>
      <c r="H117" s="6"/>
      <c r="I117" s="5"/>
      <c r="J117" s="6"/>
    </row>
    <row r="118" spans="1:10" ht="15" x14ac:dyDescent="0.25">
      <c r="A118" s="54" t="s">
        <v>76</v>
      </c>
      <c r="B118" s="55"/>
      <c r="C118" s="55"/>
      <c r="D118" s="55"/>
      <c r="E118" s="55"/>
      <c r="F118" s="2"/>
      <c r="G118" s="2"/>
      <c r="H118" s="2"/>
      <c r="I118" s="2"/>
      <c r="J118" s="14">
        <f>J17+J25+J31+J39+J46+J57+J75+J87+J99+J109+J116</f>
        <v>0</v>
      </c>
    </row>
    <row r="119" spans="1:10" ht="15" x14ac:dyDescent="0.25">
      <c r="A119" s="54" t="s">
        <v>77</v>
      </c>
      <c r="B119" s="55"/>
      <c r="C119" s="55"/>
      <c r="D119" s="55"/>
      <c r="E119" s="55"/>
      <c r="F119" s="17">
        <v>0.1</v>
      </c>
      <c r="G119" s="2"/>
      <c r="H119" s="2"/>
      <c r="I119" s="2"/>
      <c r="J119" s="14">
        <f>J118*0.1</f>
        <v>0</v>
      </c>
    </row>
    <row r="120" spans="1:10" ht="13.5" thickBot="1" x14ac:dyDescent="0.25">
      <c r="A120" s="4"/>
      <c r="B120" s="4"/>
      <c r="C120" s="4"/>
      <c r="D120" s="4"/>
      <c r="E120" s="4"/>
      <c r="F120" s="5"/>
      <c r="G120" s="5"/>
      <c r="H120" s="6"/>
      <c r="I120" s="5"/>
      <c r="J120" s="6"/>
    </row>
    <row r="121" spans="1:10" ht="16.5" thickBot="1" x14ac:dyDescent="0.3">
      <c r="A121" s="56" t="s">
        <v>78</v>
      </c>
      <c r="B121" s="57"/>
      <c r="C121" s="57"/>
      <c r="D121" s="57"/>
      <c r="E121" s="57"/>
      <c r="F121" s="23"/>
      <c r="G121" s="23"/>
      <c r="H121" s="23"/>
      <c r="I121" s="23"/>
      <c r="J121" s="24">
        <f>J118+J119</f>
        <v>0</v>
      </c>
    </row>
    <row r="122" spans="1:10" ht="16.5" thickBot="1" x14ac:dyDescent="0.3">
      <c r="A122" s="56" t="s">
        <v>84</v>
      </c>
      <c r="B122" s="57"/>
      <c r="C122" s="57"/>
      <c r="D122" s="57"/>
      <c r="E122" s="57"/>
      <c r="F122" s="23"/>
      <c r="G122" s="23"/>
      <c r="H122" s="23"/>
      <c r="I122" s="23"/>
      <c r="J122" s="32"/>
    </row>
    <row r="123" spans="1:10" ht="16.5" thickBot="1" x14ac:dyDescent="0.3">
      <c r="A123" s="56" t="s">
        <v>79</v>
      </c>
      <c r="B123" s="57"/>
      <c r="C123" s="57"/>
      <c r="D123" s="57"/>
      <c r="E123" s="57"/>
      <c r="F123" s="23"/>
      <c r="G123" s="23"/>
      <c r="H123" s="23"/>
      <c r="I123" s="23"/>
      <c r="J123" s="24" t="e">
        <f>J121/J122</f>
        <v>#DIV/0!</v>
      </c>
    </row>
    <row r="124" spans="1:10" x14ac:dyDescent="0.2">
      <c r="A124" s="4"/>
      <c r="B124" s="4"/>
      <c r="C124" s="4"/>
      <c r="D124" s="4"/>
      <c r="E124" s="4"/>
      <c r="F124" s="5"/>
      <c r="G124" s="5"/>
      <c r="H124" s="6"/>
      <c r="I124" s="5"/>
      <c r="J124" s="6"/>
    </row>
    <row r="125" spans="1:10" x14ac:dyDescent="0.2">
      <c r="A125" s="4"/>
      <c r="B125" s="4"/>
      <c r="C125" s="4"/>
      <c r="D125" s="4"/>
      <c r="E125" s="4"/>
      <c r="F125" s="5"/>
      <c r="G125" s="5"/>
      <c r="H125" s="6"/>
      <c r="I125" s="5"/>
      <c r="J125" s="6"/>
    </row>
    <row r="126" spans="1:10" x14ac:dyDescent="0.2">
      <c r="A126" s="4"/>
      <c r="B126" s="4"/>
      <c r="C126" s="4"/>
      <c r="D126" s="4"/>
      <c r="E126" s="4"/>
      <c r="F126" s="5"/>
      <c r="G126" s="5"/>
      <c r="H126" s="6"/>
      <c r="I126" s="5"/>
      <c r="J126" s="6"/>
    </row>
    <row r="127" spans="1:10" x14ac:dyDescent="0.2">
      <c r="A127" s="4"/>
      <c r="B127" s="4"/>
      <c r="C127" s="4"/>
      <c r="D127" s="4"/>
      <c r="E127" s="4"/>
      <c r="F127" s="5"/>
      <c r="G127" s="5"/>
      <c r="H127" s="6"/>
      <c r="I127" s="5"/>
      <c r="J127" s="6"/>
    </row>
    <row r="128" spans="1:10" x14ac:dyDescent="0.2">
      <c r="A128" s="4"/>
      <c r="B128" s="4"/>
      <c r="C128" s="4"/>
      <c r="D128" s="4"/>
      <c r="E128" s="4"/>
      <c r="F128" s="5"/>
      <c r="G128" s="5"/>
      <c r="H128" s="6"/>
      <c r="I128" s="5"/>
      <c r="J128" s="6"/>
    </row>
    <row r="129" spans="1:10" x14ac:dyDescent="0.2">
      <c r="A129" s="4"/>
      <c r="B129" s="4"/>
      <c r="C129" s="4"/>
      <c r="D129" s="4"/>
      <c r="E129" s="4"/>
      <c r="F129" s="5"/>
      <c r="G129" s="5"/>
      <c r="H129" s="6"/>
      <c r="I129" s="5"/>
      <c r="J129" s="6"/>
    </row>
    <row r="130" spans="1:10" x14ac:dyDescent="0.2">
      <c r="A130" s="4"/>
      <c r="B130" s="4"/>
      <c r="C130" s="4"/>
      <c r="D130" s="4"/>
      <c r="E130" s="4"/>
      <c r="F130" s="5"/>
      <c r="G130" s="5"/>
      <c r="H130" s="6"/>
      <c r="I130" s="5"/>
      <c r="J130" s="6"/>
    </row>
    <row r="131" spans="1:10" x14ac:dyDescent="0.2">
      <c r="A131" s="4"/>
      <c r="B131" s="4"/>
      <c r="C131" s="4"/>
      <c r="D131" s="4"/>
      <c r="E131" s="4"/>
      <c r="F131" s="5"/>
      <c r="G131" s="5"/>
      <c r="H131" s="6"/>
      <c r="I131" s="5"/>
      <c r="J131" s="6"/>
    </row>
  </sheetData>
  <mergeCells count="105">
    <mergeCell ref="B77:E77"/>
    <mergeCell ref="B78:E78"/>
    <mergeCell ref="B79:E79"/>
    <mergeCell ref="B80:E80"/>
    <mergeCell ref="B97:E97"/>
    <mergeCell ref="B90:E90"/>
    <mergeCell ref="H90:I90"/>
    <mergeCell ref="B91:E91"/>
    <mergeCell ref="B92:E92"/>
    <mergeCell ref="B93:E93"/>
    <mergeCell ref="B94:E94"/>
    <mergeCell ref="B95:E95"/>
    <mergeCell ref="B96:E96"/>
    <mergeCell ref="B81:E81"/>
    <mergeCell ref="B82:E82"/>
    <mergeCell ref="B85:E85"/>
    <mergeCell ref="B86:E86"/>
    <mergeCell ref="A87:I87"/>
    <mergeCell ref="B83:E83"/>
    <mergeCell ref="B84:E84"/>
    <mergeCell ref="A118:E118"/>
    <mergeCell ref="A119:E119"/>
    <mergeCell ref="A121:E121"/>
    <mergeCell ref="A123:E123"/>
    <mergeCell ref="A99:I99"/>
    <mergeCell ref="B111:E111"/>
    <mergeCell ref="B112:E112"/>
    <mergeCell ref="B113:E113"/>
    <mergeCell ref="B114:E114"/>
    <mergeCell ref="B115:E115"/>
    <mergeCell ref="A116:I116"/>
    <mergeCell ref="B101:E101"/>
    <mergeCell ref="B102:E102"/>
    <mergeCell ref="B103:E103"/>
    <mergeCell ref="B104:E104"/>
    <mergeCell ref="B105:E105"/>
    <mergeCell ref="B107:E107"/>
    <mergeCell ref="B108:E108"/>
    <mergeCell ref="A109:I109"/>
    <mergeCell ref="B106:E106"/>
    <mergeCell ref="A122:E122"/>
    <mergeCell ref="B23:E23"/>
    <mergeCell ref="A25:I25"/>
    <mergeCell ref="B27:E27"/>
    <mergeCell ref="B28:E28"/>
    <mergeCell ref="B29:E29"/>
    <mergeCell ref="B22:E22"/>
    <mergeCell ref="B19:E19"/>
    <mergeCell ref="B20:E20"/>
    <mergeCell ref="A7:B7"/>
    <mergeCell ref="B21:E21"/>
    <mergeCell ref="H10:I10"/>
    <mergeCell ref="B10:E10"/>
    <mergeCell ref="B16:E16"/>
    <mergeCell ref="B15:E15"/>
    <mergeCell ref="A17:I17"/>
    <mergeCell ref="B11:E11"/>
    <mergeCell ref="B12:E12"/>
    <mergeCell ref="B14:E14"/>
    <mergeCell ref="B13:E13"/>
    <mergeCell ref="A6:B6"/>
    <mergeCell ref="A5:B5"/>
    <mergeCell ref="A4:B4"/>
    <mergeCell ref="H4:J8"/>
    <mergeCell ref="A8:B8"/>
    <mergeCell ref="C4:G4"/>
    <mergeCell ref="C5:G5"/>
    <mergeCell ref="A1:J1"/>
    <mergeCell ref="A2:J3"/>
    <mergeCell ref="C6:G6"/>
    <mergeCell ref="C7:G7"/>
    <mergeCell ref="C8:G8"/>
    <mergeCell ref="B33:E33"/>
    <mergeCell ref="B34:E34"/>
    <mergeCell ref="B35:E35"/>
    <mergeCell ref="B37:E37"/>
    <mergeCell ref="B30:E30"/>
    <mergeCell ref="A31:I31"/>
    <mergeCell ref="B44:E44"/>
    <mergeCell ref="B45:E45"/>
    <mergeCell ref="B38:E38"/>
    <mergeCell ref="A39:I39"/>
    <mergeCell ref="B41:E41"/>
    <mergeCell ref="H41:I41"/>
    <mergeCell ref="B36:E36"/>
    <mergeCell ref="A75:I75"/>
    <mergeCell ref="A60:J60"/>
    <mergeCell ref="B67:E67"/>
    <mergeCell ref="B69:E69"/>
    <mergeCell ref="B71:E71"/>
    <mergeCell ref="B73:E73"/>
    <mergeCell ref="A46:I46"/>
    <mergeCell ref="B48:E48"/>
    <mergeCell ref="B42:E42"/>
    <mergeCell ref="B43:E43"/>
    <mergeCell ref="B59:E59"/>
    <mergeCell ref="B61:E61"/>
    <mergeCell ref="B62:E62"/>
    <mergeCell ref="B63:E63"/>
    <mergeCell ref="B49:E49"/>
    <mergeCell ref="B55:E55"/>
    <mergeCell ref="B56:E56"/>
    <mergeCell ref="A57:I57"/>
    <mergeCell ref="B54:E54"/>
    <mergeCell ref="B64:E64"/>
  </mergeCells>
  <pageMargins left="0.7" right="0.7" top="0.75" bottom="0.75" header="0.3" footer="0.3"/>
  <pageSetup orientation="landscape"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C241-1A7F-417A-BE3F-1F21B75894F6}">
  <dimension ref="A1:J131"/>
  <sheetViews>
    <sheetView zoomScaleNormal="100" workbookViewId="0">
      <selection activeCell="C8" sqref="C8:G8"/>
    </sheetView>
  </sheetViews>
  <sheetFormatPr defaultColWidth="9.140625" defaultRowHeight="12.75" x14ac:dyDescent="0.2"/>
  <cols>
    <col min="1" max="1" width="8.7109375" style="1" bestFit="1" customWidth="1"/>
    <col min="2" max="2" width="16.28515625" style="1" customWidth="1"/>
    <col min="3" max="5" width="15.28515625" style="1" customWidth="1"/>
    <col min="6" max="6" width="9.5703125" style="9" bestFit="1" customWidth="1"/>
    <col min="7" max="7" width="5.85546875" style="9" bestFit="1" customWidth="1"/>
    <col min="8" max="8" width="13.140625" style="10" customWidth="1"/>
    <col min="9" max="9" width="6.85546875" style="9" bestFit="1" customWidth="1"/>
    <col min="10" max="10" width="15.5703125" style="10" customWidth="1"/>
    <col min="11" max="16384" width="9.140625" style="1"/>
  </cols>
  <sheetData>
    <row r="1" spans="1:10" ht="15.75" x14ac:dyDescent="0.25">
      <c r="A1" s="49" t="s">
        <v>85</v>
      </c>
      <c r="B1" s="50"/>
      <c r="C1" s="50"/>
      <c r="D1" s="50"/>
      <c r="E1" s="50"/>
      <c r="F1" s="50"/>
      <c r="G1" s="50"/>
      <c r="H1" s="50"/>
      <c r="I1" s="50"/>
      <c r="J1" s="50"/>
    </row>
    <row r="2" spans="1:10" x14ac:dyDescent="0.2">
      <c r="A2" s="51" t="s">
        <v>80</v>
      </c>
      <c r="B2" s="52"/>
      <c r="C2" s="52"/>
      <c r="D2" s="52"/>
      <c r="E2" s="52"/>
      <c r="F2" s="52"/>
      <c r="G2" s="52"/>
      <c r="H2" s="52"/>
      <c r="I2" s="52"/>
      <c r="J2" s="52"/>
    </row>
    <row r="3" spans="1:10" ht="24" customHeight="1" x14ac:dyDescent="0.2">
      <c r="A3" s="52"/>
      <c r="B3" s="52"/>
      <c r="C3" s="52"/>
      <c r="D3" s="52"/>
      <c r="E3" s="52"/>
      <c r="F3" s="52"/>
      <c r="G3" s="52"/>
      <c r="H3" s="52"/>
      <c r="I3" s="52"/>
      <c r="J3" s="52"/>
    </row>
    <row r="4" spans="1:10" x14ac:dyDescent="0.2">
      <c r="A4" s="40" t="s">
        <v>2</v>
      </c>
      <c r="B4" s="43"/>
      <c r="C4" s="48"/>
      <c r="D4" s="48"/>
      <c r="E4" s="48"/>
      <c r="F4" s="48"/>
      <c r="G4" s="48"/>
      <c r="H4" s="43"/>
      <c r="I4" s="43"/>
      <c r="J4" s="43"/>
    </row>
    <row r="5" spans="1:10" x14ac:dyDescent="0.2">
      <c r="A5" s="40" t="s">
        <v>1</v>
      </c>
      <c r="B5" s="43"/>
      <c r="C5" s="48"/>
      <c r="D5" s="48"/>
      <c r="E5" s="48"/>
      <c r="F5" s="48"/>
      <c r="G5" s="48"/>
      <c r="H5" s="43"/>
      <c r="I5" s="43"/>
      <c r="J5" s="43"/>
    </row>
    <row r="6" spans="1:10" x14ac:dyDescent="0.2">
      <c r="A6" s="40" t="s">
        <v>5</v>
      </c>
      <c r="B6" s="43"/>
      <c r="C6" s="48"/>
      <c r="D6" s="48"/>
      <c r="E6" s="48"/>
      <c r="F6" s="48"/>
      <c r="G6" s="48"/>
      <c r="H6" s="43"/>
      <c r="I6" s="43"/>
      <c r="J6" s="43"/>
    </row>
    <row r="7" spans="1:10" x14ac:dyDescent="0.2">
      <c r="A7" s="40" t="s">
        <v>0</v>
      </c>
      <c r="B7" s="43"/>
      <c r="C7" s="53">
        <f ca="1">TODAY()</f>
        <v>45001</v>
      </c>
      <c r="D7" s="53"/>
      <c r="E7" s="53"/>
      <c r="F7" s="53"/>
      <c r="G7" s="53"/>
      <c r="H7" s="43"/>
      <c r="I7" s="43"/>
      <c r="J7" s="43"/>
    </row>
    <row r="8" spans="1:10" x14ac:dyDescent="0.2">
      <c r="A8" s="40" t="s">
        <v>3</v>
      </c>
      <c r="B8" s="40"/>
      <c r="C8" s="48"/>
      <c r="D8" s="48"/>
      <c r="E8" s="48"/>
      <c r="F8" s="48"/>
      <c r="G8" s="48"/>
      <c r="H8" s="43"/>
      <c r="I8" s="43"/>
      <c r="J8" s="43"/>
    </row>
    <row r="9" spans="1:10" ht="10.7" customHeight="1" x14ac:dyDescent="0.2">
      <c r="A9" s="4"/>
      <c r="B9" s="4"/>
      <c r="C9" s="4"/>
      <c r="D9" s="4"/>
      <c r="E9" s="4"/>
      <c r="F9" s="5"/>
      <c r="G9" s="5"/>
      <c r="H9" s="6"/>
      <c r="I9" s="5"/>
      <c r="J9" s="6"/>
    </row>
    <row r="10" spans="1:10" ht="13.5" thickBot="1" x14ac:dyDescent="0.25">
      <c r="A10" s="7" t="s">
        <v>4</v>
      </c>
      <c r="B10" s="47" t="s">
        <v>6</v>
      </c>
      <c r="C10" s="47"/>
      <c r="D10" s="47"/>
      <c r="E10" s="47"/>
      <c r="F10" s="34" t="s">
        <v>7</v>
      </c>
      <c r="G10" s="34" t="s">
        <v>8</v>
      </c>
      <c r="H10" s="47" t="s">
        <v>10</v>
      </c>
      <c r="I10" s="47"/>
      <c r="J10" s="34" t="s">
        <v>9</v>
      </c>
    </row>
    <row r="11" spans="1:10" ht="13.5" thickBot="1" x14ac:dyDescent="0.25">
      <c r="A11" s="11">
        <v>2230</v>
      </c>
      <c r="B11" s="45" t="s">
        <v>27</v>
      </c>
      <c r="C11" s="45"/>
      <c r="D11" s="45"/>
      <c r="E11" s="45"/>
      <c r="F11" s="12"/>
      <c r="G11" s="12"/>
      <c r="H11" s="13"/>
      <c r="I11" s="12"/>
      <c r="J11" s="13"/>
    </row>
    <row r="12" spans="1:10" ht="13.5" thickTop="1" x14ac:dyDescent="0.2">
      <c r="A12" s="5"/>
      <c r="B12" s="46" t="s">
        <v>20</v>
      </c>
      <c r="C12" s="46"/>
      <c r="D12" s="46"/>
      <c r="E12" s="46"/>
      <c r="F12" s="5"/>
      <c r="G12" s="5" t="s">
        <v>11</v>
      </c>
      <c r="H12" s="14">
        <v>5000</v>
      </c>
      <c r="I12" s="5" t="s">
        <v>24</v>
      </c>
      <c r="J12" s="14">
        <f>F12*H12</f>
        <v>0</v>
      </c>
    </row>
    <row r="13" spans="1:10" x14ac:dyDescent="0.2">
      <c r="A13" s="5"/>
      <c r="B13" s="43" t="s">
        <v>13</v>
      </c>
      <c r="C13" s="43"/>
      <c r="D13" s="43"/>
      <c r="E13" s="43"/>
      <c r="F13" s="5"/>
      <c r="G13" s="5" t="s">
        <v>32</v>
      </c>
      <c r="H13" s="14">
        <v>0.06</v>
      </c>
      <c r="I13" s="5" t="s">
        <v>33</v>
      </c>
      <c r="J13" s="14">
        <f>F13*H13</f>
        <v>0</v>
      </c>
    </row>
    <row r="14" spans="1:10" x14ac:dyDescent="0.2">
      <c r="A14" s="5"/>
      <c r="B14" s="43" t="s">
        <v>62</v>
      </c>
      <c r="C14" s="43"/>
      <c r="D14" s="43"/>
      <c r="E14" s="43"/>
      <c r="F14" s="15"/>
      <c r="G14" s="5" t="s">
        <v>23</v>
      </c>
      <c r="H14" s="14">
        <v>6.5</v>
      </c>
      <c r="I14" s="5" t="s">
        <v>16</v>
      </c>
      <c r="J14" s="14">
        <f>F14*H14</f>
        <v>0</v>
      </c>
    </row>
    <row r="15" spans="1:10" ht="13.5" thickBot="1" x14ac:dyDescent="0.25">
      <c r="A15" s="18"/>
      <c r="B15" s="44" t="s">
        <v>14</v>
      </c>
      <c r="C15" s="44"/>
      <c r="D15" s="44"/>
      <c r="E15" s="44"/>
      <c r="F15" s="19"/>
      <c r="G15" s="18" t="s">
        <v>23</v>
      </c>
      <c r="H15" s="20">
        <v>2</v>
      </c>
      <c r="I15" s="18" t="s">
        <v>16</v>
      </c>
      <c r="J15" s="20">
        <f t="shared" ref="J15" si="0">F15*H15</f>
        <v>0</v>
      </c>
    </row>
    <row r="16" spans="1:10" ht="10.7" customHeight="1" x14ac:dyDescent="0.2">
      <c r="A16" s="5"/>
      <c r="B16" s="43"/>
      <c r="C16" s="43"/>
      <c r="D16" s="43"/>
      <c r="E16" s="43"/>
      <c r="F16" s="5"/>
      <c r="G16" s="5"/>
      <c r="H16" s="6"/>
      <c r="I16" s="5"/>
      <c r="J16" s="6"/>
    </row>
    <row r="17" spans="1:10" ht="13.5" thickBot="1" x14ac:dyDescent="0.25">
      <c r="A17" s="39" t="s">
        <v>12</v>
      </c>
      <c r="B17" s="40"/>
      <c r="C17" s="40"/>
      <c r="D17" s="40"/>
      <c r="E17" s="40"/>
      <c r="F17" s="40"/>
      <c r="G17" s="40"/>
      <c r="H17" s="40"/>
      <c r="I17" s="40"/>
      <c r="J17" s="16">
        <f>SUM(J12:J15)</f>
        <v>0</v>
      </c>
    </row>
    <row r="18" spans="1:10" ht="10.7" customHeight="1" thickTop="1" x14ac:dyDescent="0.2">
      <c r="A18" s="4"/>
      <c r="B18" s="4"/>
      <c r="C18" s="4"/>
      <c r="D18" s="4"/>
      <c r="E18" s="4"/>
      <c r="F18" s="5"/>
      <c r="G18" s="5"/>
      <c r="H18" s="6"/>
      <c r="I18" s="5"/>
      <c r="J18" s="6"/>
    </row>
    <row r="19" spans="1:10" ht="13.5" thickBot="1" x14ac:dyDescent="0.25">
      <c r="A19" s="11">
        <v>2270</v>
      </c>
      <c r="B19" s="45" t="s">
        <v>26</v>
      </c>
      <c r="C19" s="45"/>
      <c r="D19" s="45"/>
      <c r="E19" s="45"/>
      <c r="F19" s="12"/>
      <c r="G19" s="12"/>
      <c r="H19" s="13"/>
      <c r="I19" s="12"/>
      <c r="J19" s="13"/>
    </row>
    <row r="20" spans="1:10" ht="13.5" thickTop="1" x14ac:dyDescent="0.2">
      <c r="A20" s="5"/>
      <c r="B20" s="46" t="s">
        <v>17</v>
      </c>
      <c r="C20" s="46"/>
      <c r="D20" s="46"/>
      <c r="E20" s="46"/>
      <c r="F20" s="5"/>
      <c r="G20" s="5" t="s">
        <v>22</v>
      </c>
      <c r="H20" s="14">
        <v>3</v>
      </c>
      <c r="I20" s="5" t="s">
        <v>16</v>
      </c>
      <c r="J20" s="14">
        <f>F20*H20</f>
        <v>0</v>
      </c>
    </row>
    <row r="21" spans="1:10" x14ac:dyDescent="0.2">
      <c r="A21" s="5"/>
      <c r="B21" s="43" t="s">
        <v>18</v>
      </c>
      <c r="C21" s="43"/>
      <c r="D21" s="43"/>
      <c r="E21" s="43"/>
      <c r="F21" s="5"/>
      <c r="G21" s="5" t="s">
        <v>15</v>
      </c>
      <c r="H21" s="14">
        <v>2500</v>
      </c>
      <c r="I21" s="5" t="s">
        <v>24</v>
      </c>
      <c r="J21" s="14">
        <f t="shared" ref="J21:J23" si="1">F21*H21</f>
        <v>0</v>
      </c>
    </row>
    <row r="22" spans="1:10" x14ac:dyDescent="0.2">
      <c r="A22" s="5"/>
      <c r="B22" s="42" t="s">
        <v>19</v>
      </c>
      <c r="C22" s="43"/>
      <c r="D22" s="43"/>
      <c r="E22" s="43"/>
      <c r="F22" s="5"/>
      <c r="G22" s="5" t="s">
        <v>15</v>
      </c>
      <c r="H22" s="14">
        <v>150</v>
      </c>
      <c r="I22" s="5" t="s">
        <v>24</v>
      </c>
      <c r="J22" s="14">
        <f t="shared" si="1"/>
        <v>0</v>
      </c>
    </row>
    <row r="23" spans="1:10" ht="13.5" thickBot="1" x14ac:dyDescent="0.25">
      <c r="A23" s="18"/>
      <c r="B23" s="44" t="s">
        <v>21</v>
      </c>
      <c r="C23" s="44"/>
      <c r="D23" s="44"/>
      <c r="E23" s="44"/>
      <c r="F23" s="18"/>
      <c r="G23" s="18" t="s">
        <v>11</v>
      </c>
      <c r="H23" s="20">
        <v>15000</v>
      </c>
      <c r="I23" s="18" t="s">
        <v>11</v>
      </c>
      <c r="J23" s="20">
        <f t="shared" si="1"/>
        <v>0</v>
      </c>
    </row>
    <row r="24" spans="1:10" ht="10.7" customHeight="1" x14ac:dyDescent="0.2">
      <c r="A24" s="5"/>
      <c r="B24" s="33"/>
      <c r="C24" s="33"/>
      <c r="D24" s="33"/>
      <c r="E24" s="33"/>
      <c r="F24" s="5"/>
      <c r="G24" s="5"/>
      <c r="H24" s="6"/>
      <c r="I24" s="5"/>
      <c r="J24" s="6"/>
    </row>
    <row r="25" spans="1:10" ht="13.5" thickBot="1" x14ac:dyDescent="0.25">
      <c r="A25" s="39" t="s">
        <v>12</v>
      </c>
      <c r="B25" s="40"/>
      <c r="C25" s="40"/>
      <c r="D25" s="40"/>
      <c r="E25" s="40"/>
      <c r="F25" s="40"/>
      <c r="G25" s="40"/>
      <c r="H25" s="40"/>
      <c r="I25" s="40"/>
      <c r="J25" s="16">
        <f>SUM(J20:J23)</f>
        <v>0</v>
      </c>
    </row>
    <row r="26" spans="1:10" ht="10.7" customHeight="1" thickTop="1" x14ac:dyDescent="0.2">
      <c r="A26" s="5"/>
      <c r="B26" s="4"/>
      <c r="C26" s="4"/>
      <c r="D26" s="4"/>
      <c r="E26" s="4"/>
      <c r="F26" s="5"/>
      <c r="G26" s="5"/>
      <c r="H26" s="6"/>
      <c r="I26" s="5"/>
      <c r="J26" s="6"/>
    </row>
    <row r="27" spans="1:10" ht="13.5" thickBot="1" x14ac:dyDescent="0.25">
      <c r="A27" s="11">
        <v>2300</v>
      </c>
      <c r="B27" s="45" t="s">
        <v>25</v>
      </c>
      <c r="C27" s="45"/>
      <c r="D27" s="45"/>
      <c r="E27" s="45"/>
      <c r="F27" s="12"/>
      <c r="G27" s="12"/>
      <c r="H27" s="13"/>
      <c r="I27" s="12"/>
      <c r="J27" s="13"/>
    </row>
    <row r="28" spans="1:10" ht="13.5" thickTop="1" x14ac:dyDescent="0.2">
      <c r="A28" s="5"/>
      <c r="B28" s="46" t="s">
        <v>28</v>
      </c>
      <c r="C28" s="46"/>
      <c r="D28" s="46"/>
      <c r="E28" s="46"/>
      <c r="F28" s="5"/>
      <c r="G28" s="5" t="s">
        <v>23</v>
      </c>
      <c r="H28" s="14">
        <v>2.5</v>
      </c>
      <c r="I28" s="5" t="s">
        <v>16</v>
      </c>
      <c r="J28" s="14">
        <f>F28*H28</f>
        <v>0</v>
      </c>
    </row>
    <row r="29" spans="1:10" ht="13.5" thickBot="1" x14ac:dyDescent="0.25">
      <c r="A29" s="18"/>
      <c r="B29" s="44" t="s">
        <v>29</v>
      </c>
      <c r="C29" s="44"/>
      <c r="D29" s="44"/>
      <c r="E29" s="44"/>
      <c r="F29" s="19"/>
      <c r="G29" s="19" t="s">
        <v>23</v>
      </c>
      <c r="H29" s="20">
        <v>2.5</v>
      </c>
      <c r="I29" s="18" t="s">
        <v>16</v>
      </c>
      <c r="J29" s="20">
        <f>F29*H29</f>
        <v>0</v>
      </c>
    </row>
    <row r="30" spans="1:10" ht="10.7" customHeight="1" x14ac:dyDescent="0.2">
      <c r="A30" s="5"/>
      <c r="B30" s="43"/>
      <c r="C30" s="43"/>
      <c r="D30" s="43"/>
      <c r="E30" s="43"/>
      <c r="F30" s="5"/>
      <c r="G30" s="5"/>
      <c r="H30" s="6"/>
      <c r="I30" s="5"/>
      <c r="J30" s="6"/>
    </row>
    <row r="31" spans="1:10" ht="13.5" thickBot="1" x14ac:dyDescent="0.25">
      <c r="A31" s="39" t="s">
        <v>12</v>
      </c>
      <c r="B31" s="40"/>
      <c r="C31" s="40"/>
      <c r="D31" s="40"/>
      <c r="E31" s="40"/>
      <c r="F31" s="40"/>
      <c r="G31" s="40"/>
      <c r="H31" s="40"/>
      <c r="I31" s="40"/>
      <c r="J31" s="16">
        <f>SUM(J28:J29)</f>
        <v>0</v>
      </c>
    </row>
    <row r="32" spans="1:10" ht="10.7" customHeight="1" thickTop="1" x14ac:dyDescent="0.2">
      <c r="A32" s="5"/>
      <c r="B32" s="4"/>
      <c r="C32" s="4"/>
      <c r="D32" s="4"/>
      <c r="E32" s="4"/>
      <c r="F32" s="5"/>
      <c r="G32" s="5"/>
      <c r="H32" s="6"/>
      <c r="I32" s="5"/>
      <c r="J32" s="6"/>
    </row>
    <row r="33" spans="1:10" ht="13.5" thickBot="1" x14ac:dyDescent="0.25">
      <c r="A33" s="11">
        <v>2740</v>
      </c>
      <c r="B33" s="45" t="s">
        <v>30</v>
      </c>
      <c r="C33" s="45"/>
      <c r="D33" s="45"/>
      <c r="E33" s="45"/>
      <c r="F33" s="12"/>
      <c r="G33" s="12"/>
      <c r="H33" s="13"/>
      <c r="I33" s="12"/>
      <c r="J33" s="13"/>
    </row>
    <row r="34" spans="1:10" ht="13.5" thickTop="1" x14ac:dyDescent="0.2">
      <c r="A34" s="5"/>
      <c r="B34" s="46" t="s">
        <v>63</v>
      </c>
      <c r="C34" s="46"/>
      <c r="D34" s="46"/>
      <c r="E34" s="46"/>
      <c r="F34" s="31"/>
      <c r="G34" s="5" t="s">
        <v>32</v>
      </c>
      <c r="H34" s="14">
        <v>1.5</v>
      </c>
      <c r="I34" s="5" t="s">
        <v>33</v>
      </c>
      <c r="J34" s="14">
        <f>F34*H34</f>
        <v>0</v>
      </c>
    </row>
    <row r="35" spans="1:10" x14ac:dyDescent="0.2">
      <c r="A35" s="5"/>
      <c r="B35" s="43" t="s">
        <v>64</v>
      </c>
      <c r="C35" s="43"/>
      <c r="D35" s="43"/>
      <c r="E35" s="43"/>
      <c r="F35" s="31"/>
      <c r="G35" s="5" t="s">
        <v>32</v>
      </c>
      <c r="H35" s="14">
        <v>0.6</v>
      </c>
      <c r="I35" s="5" t="s">
        <v>33</v>
      </c>
      <c r="J35" s="14">
        <f>F35*H35</f>
        <v>0</v>
      </c>
    </row>
    <row r="36" spans="1:10" x14ac:dyDescent="0.2">
      <c r="A36" s="5"/>
      <c r="B36" s="43" t="s">
        <v>65</v>
      </c>
      <c r="C36" s="43"/>
      <c r="D36" s="43"/>
      <c r="E36" s="43"/>
      <c r="F36" s="27"/>
      <c r="G36" s="5" t="s">
        <v>15</v>
      </c>
      <c r="H36" s="14">
        <v>1000</v>
      </c>
      <c r="I36" s="5" t="s">
        <v>24</v>
      </c>
      <c r="J36" s="14">
        <f>F36*H36</f>
        <v>0</v>
      </c>
    </row>
    <row r="37" spans="1:10" ht="13.5" thickBot="1" x14ac:dyDescent="0.25">
      <c r="A37" s="18"/>
      <c r="B37" s="44" t="s">
        <v>31</v>
      </c>
      <c r="C37" s="44"/>
      <c r="D37" s="44"/>
      <c r="E37" s="44"/>
      <c r="F37" s="18"/>
      <c r="G37" s="18" t="s">
        <v>11</v>
      </c>
      <c r="H37" s="20">
        <v>5000</v>
      </c>
      <c r="I37" s="18" t="s">
        <v>11</v>
      </c>
      <c r="J37" s="20">
        <f>F37*H37</f>
        <v>0</v>
      </c>
    </row>
    <row r="38" spans="1:10" x14ac:dyDescent="0.2">
      <c r="A38" s="5"/>
      <c r="B38" s="43"/>
      <c r="C38" s="43"/>
      <c r="D38" s="43"/>
      <c r="E38" s="43"/>
      <c r="F38" s="5"/>
      <c r="G38" s="5"/>
      <c r="H38" s="6"/>
      <c r="I38" s="5"/>
      <c r="J38" s="6"/>
    </row>
    <row r="39" spans="1:10" ht="13.5" thickBot="1" x14ac:dyDescent="0.25">
      <c r="A39" s="39" t="s">
        <v>12</v>
      </c>
      <c r="B39" s="40"/>
      <c r="C39" s="40"/>
      <c r="D39" s="40"/>
      <c r="E39" s="40"/>
      <c r="F39" s="40"/>
      <c r="G39" s="40"/>
      <c r="H39" s="40"/>
      <c r="I39" s="40"/>
      <c r="J39" s="16">
        <f>SUM(J34:J37)</f>
        <v>0</v>
      </c>
    </row>
    <row r="40" spans="1:10" ht="13.5" thickTop="1" x14ac:dyDescent="0.2">
      <c r="A40" s="5"/>
      <c r="B40" s="4"/>
      <c r="C40" s="4"/>
      <c r="D40" s="4"/>
      <c r="E40" s="4"/>
      <c r="F40" s="5"/>
      <c r="G40" s="5"/>
      <c r="H40" s="6"/>
      <c r="I40" s="5"/>
      <c r="J40" s="6"/>
    </row>
    <row r="41" spans="1:10" ht="13.5" thickBot="1" x14ac:dyDescent="0.25">
      <c r="A41" s="7" t="s">
        <v>4</v>
      </c>
      <c r="B41" s="47" t="s">
        <v>6</v>
      </c>
      <c r="C41" s="47"/>
      <c r="D41" s="47"/>
      <c r="E41" s="47"/>
      <c r="F41" s="34" t="s">
        <v>7</v>
      </c>
      <c r="G41" s="34" t="s">
        <v>8</v>
      </c>
      <c r="H41" s="47" t="s">
        <v>10</v>
      </c>
      <c r="I41" s="47"/>
      <c r="J41" s="34" t="s">
        <v>9</v>
      </c>
    </row>
    <row r="42" spans="1:10" ht="13.5" thickBot="1" x14ac:dyDescent="0.25">
      <c r="A42" s="11"/>
      <c r="B42" s="45" t="s">
        <v>66</v>
      </c>
      <c r="C42" s="45"/>
      <c r="D42" s="45"/>
      <c r="E42" s="45"/>
      <c r="F42" s="12"/>
      <c r="G42" s="12"/>
      <c r="H42" s="13"/>
      <c r="I42" s="12"/>
      <c r="J42" s="13"/>
    </row>
    <row r="43" spans="1:10" ht="13.5" thickTop="1" x14ac:dyDescent="0.2">
      <c r="A43" s="5"/>
      <c r="B43" s="43" t="s">
        <v>67</v>
      </c>
      <c r="C43" s="43"/>
      <c r="D43" s="43"/>
      <c r="E43" s="43"/>
      <c r="F43" s="27"/>
      <c r="G43" s="5" t="s">
        <v>15</v>
      </c>
      <c r="H43" s="14">
        <v>450</v>
      </c>
      <c r="I43" s="5" t="s">
        <v>24</v>
      </c>
      <c r="J43" s="14">
        <f>F43*H43</f>
        <v>0</v>
      </c>
    </row>
    <row r="44" spans="1:10" ht="13.5" thickBot="1" x14ac:dyDescent="0.25">
      <c r="A44" s="18"/>
      <c r="B44" s="44" t="s">
        <v>34</v>
      </c>
      <c r="C44" s="44"/>
      <c r="D44" s="44"/>
      <c r="E44" s="44"/>
      <c r="F44" s="28"/>
      <c r="G44" s="18" t="s">
        <v>15</v>
      </c>
      <c r="H44" s="20">
        <v>450</v>
      </c>
      <c r="I44" s="18" t="s">
        <v>24</v>
      </c>
      <c r="J44" s="20">
        <f>F44*H44</f>
        <v>0</v>
      </c>
    </row>
    <row r="45" spans="1:10" x14ac:dyDescent="0.2">
      <c r="A45" s="5"/>
      <c r="B45" s="43"/>
      <c r="C45" s="43"/>
      <c r="D45" s="43"/>
      <c r="E45" s="43"/>
      <c r="F45" s="5"/>
      <c r="G45" s="5"/>
      <c r="H45" s="6"/>
      <c r="I45" s="5"/>
      <c r="J45" s="6"/>
    </row>
    <row r="46" spans="1:10" ht="13.5" thickBot="1" x14ac:dyDescent="0.25">
      <c r="A46" s="39" t="s">
        <v>12</v>
      </c>
      <c r="B46" s="40"/>
      <c r="C46" s="40"/>
      <c r="D46" s="40"/>
      <c r="E46" s="40"/>
      <c r="F46" s="40"/>
      <c r="G46" s="40"/>
      <c r="H46" s="40"/>
      <c r="I46" s="40"/>
      <c r="J46" s="16">
        <f>SUM(J43:J44)</f>
        <v>0</v>
      </c>
    </row>
    <row r="47" spans="1:10" ht="13.5" thickTop="1" x14ac:dyDescent="0.2">
      <c r="A47" s="4"/>
      <c r="B47" s="4"/>
      <c r="C47" s="4"/>
      <c r="D47" s="4"/>
      <c r="E47" s="4"/>
      <c r="F47" s="5"/>
      <c r="G47" s="5"/>
      <c r="H47" s="6"/>
      <c r="I47" s="5"/>
      <c r="J47" s="6"/>
    </row>
    <row r="48" spans="1:10" ht="13.5" thickBot="1" x14ac:dyDescent="0.25">
      <c r="A48" s="11">
        <v>2751</v>
      </c>
      <c r="B48" s="45" t="s">
        <v>38</v>
      </c>
      <c r="C48" s="45"/>
      <c r="D48" s="45"/>
      <c r="E48" s="45"/>
      <c r="F48" s="12"/>
      <c r="G48" s="12"/>
      <c r="H48" s="13"/>
      <c r="I48" s="12"/>
      <c r="J48" s="13"/>
    </row>
    <row r="49" spans="1:10" ht="13.5" thickTop="1" x14ac:dyDescent="0.2">
      <c r="A49" s="5"/>
      <c r="B49" s="43" t="s">
        <v>35</v>
      </c>
      <c r="C49" s="43"/>
      <c r="D49" s="43"/>
      <c r="E49" s="43"/>
      <c r="F49" s="31"/>
      <c r="G49" s="5" t="s">
        <v>22</v>
      </c>
      <c r="H49" s="14">
        <v>17.5</v>
      </c>
      <c r="I49" s="5" t="s">
        <v>39</v>
      </c>
      <c r="J49" s="14">
        <f t="shared" ref="J49:J54" si="2">F49*H49</f>
        <v>0</v>
      </c>
    </row>
    <row r="50" spans="1:10" x14ac:dyDescent="0.2">
      <c r="A50" s="5"/>
      <c r="B50" s="33" t="s">
        <v>86</v>
      </c>
      <c r="C50" s="33"/>
      <c r="D50" s="33"/>
      <c r="E50" s="33"/>
      <c r="F50" s="31"/>
      <c r="G50" s="5" t="s">
        <v>22</v>
      </c>
      <c r="H50" s="38">
        <v>16</v>
      </c>
      <c r="I50" s="5" t="s">
        <v>39</v>
      </c>
      <c r="J50" s="14">
        <f t="shared" si="2"/>
        <v>0</v>
      </c>
    </row>
    <row r="51" spans="1:10" x14ac:dyDescent="0.2">
      <c r="A51" s="5"/>
      <c r="B51" s="33" t="s">
        <v>87</v>
      </c>
      <c r="C51" s="33"/>
      <c r="D51" s="33"/>
      <c r="E51" s="33"/>
      <c r="F51" s="31"/>
      <c r="G51" s="5" t="s">
        <v>22</v>
      </c>
      <c r="H51" s="38">
        <v>20</v>
      </c>
      <c r="I51" s="5" t="s">
        <v>39</v>
      </c>
      <c r="J51" s="14">
        <f t="shared" si="2"/>
        <v>0</v>
      </c>
    </row>
    <row r="52" spans="1:10" x14ac:dyDescent="0.2">
      <c r="A52" s="5"/>
      <c r="B52" s="33" t="s">
        <v>88</v>
      </c>
      <c r="C52" s="33"/>
      <c r="D52" s="33"/>
      <c r="E52" s="33"/>
      <c r="F52" s="31"/>
      <c r="G52" s="5" t="s">
        <v>32</v>
      </c>
      <c r="H52" s="38">
        <v>4</v>
      </c>
      <c r="I52" s="5" t="s">
        <v>33</v>
      </c>
      <c r="J52" s="14">
        <f t="shared" si="2"/>
        <v>0</v>
      </c>
    </row>
    <row r="53" spans="1:10" x14ac:dyDescent="0.2">
      <c r="A53" s="5"/>
      <c r="B53" s="33" t="s">
        <v>89</v>
      </c>
      <c r="C53" s="33"/>
      <c r="D53" s="33"/>
      <c r="E53" s="33"/>
      <c r="F53" s="31"/>
      <c r="G53" s="5" t="s">
        <v>15</v>
      </c>
      <c r="H53" s="38">
        <v>2500</v>
      </c>
      <c r="I53" s="5" t="s">
        <v>24</v>
      </c>
      <c r="J53" s="14">
        <f t="shared" si="2"/>
        <v>0</v>
      </c>
    </row>
    <row r="54" spans="1:10" x14ac:dyDescent="0.2">
      <c r="A54" s="5"/>
      <c r="B54" s="43" t="s">
        <v>36</v>
      </c>
      <c r="C54" s="43"/>
      <c r="D54" s="43"/>
      <c r="E54" s="43"/>
      <c r="F54" s="31"/>
      <c r="G54" s="5" t="s">
        <v>32</v>
      </c>
      <c r="H54" s="14">
        <v>4.5</v>
      </c>
      <c r="I54" s="5" t="s">
        <v>33</v>
      </c>
      <c r="J54" s="14">
        <f t="shared" si="2"/>
        <v>0</v>
      </c>
    </row>
    <row r="55" spans="1:10" ht="13.5" thickBot="1" x14ac:dyDescent="0.25">
      <c r="A55" s="18"/>
      <c r="B55" s="44" t="s">
        <v>37</v>
      </c>
      <c r="C55" s="44"/>
      <c r="D55" s="44"/>
      <c r="E55" s="44"/>
      <c r="F55" s="28"/>
      <c r="G55" s="18" t="s">
        <v>15</v>
      </c>
      <c r="H55" s="20">
        <v>1000</v>
      </c>
      <c r="I55" s="18" t="s">
        <v>24</v>
      </c>
      <c r="J55" s="20">
        <f>F55*H55</f>
        <v>0</v>
      </c>
    </row>
    <row r="56" spans="1:10" x14ac:dyDescent="0.2">
      <c r="A56" s="5"/>
      <c r="B56" s="43"/>
      <c r="C56" s="43"/>
      <c r="D56" s="43"/>
      <c r="E56" s="43"/>
      <c r="F56" s="5"/>
      <c r="G56" s="5"/>
      <c r="H56" s="6"/>
      <c r="I56" s="5"/>
      <c r="J56" s="6"/>
    </row>
    <row r="57" spans="1:10" ht="13.5" thickBot="1" x14ac:dyDescent="0.25">
      <c r="A57" s="39" t="s">
        <v>12</v>
      </c>
      <c r="B57" s="40"/>
      <c r="C57" s="40"/>
      <c r="D57" s="40"/>
      <c r="E57" s="40"/>
      <c r="F57" s="40"/>
      <c r="G57" s="40"/>
      <c r="H57" s="40"/>
      <c r="I57" s="40"/>
      <c r="J57" s="16">
        <f>SUM(J49:J55)</f>
        <v>0</v>
      </c>
    </row>
    <row r="58" spans="1:10" ht="13.5" thickTop="1" x14ac:dyDescent="0.2">
      <c r="A58" s="4"/>
      <c r="B58" s="4"/>
      <c r="C58" s="4"/>
      <c r="D58" s="4"/>
      <c r="E58" s="4"/>
      <c r="F58" s="5"/>
      <c r="G58" s="5"/>
      <c r="H58" s="6"/>
      <c r="I58" s="5"/>
      <c r="J58" s="6"/>
    </row>
    <row r="59" spans="1:10" ht="13.5" thickBot="1" x14ac:dyDescent="0.25">
      <c r="A59" s="11">
        <v>2630</v>
      </c>
      <c r="B59" s="45" t="s">
        <v>40</v>
      </c>
      <c r="C59" s="45"/>
      <c r="D59" s="45"/>
      <c r="E59" s="45"/>
      <c r="F59" s="12"/>
      <c r="G59" s="12"/>
      <c r="H59" s="13"/>
      <c r="I59" s="12"/>
      <c r="J59" s="13"/>
    </row>
    <row r="60" spans="1:10" ht="13.5" thickTop="1" x14ac:dyDescent="0.2">
      <c r="A60" s="41" t="s">
        <v>41</v>
      </c>
      <c r="B60" s="41"/>
      <c r="C60" s="41"/>
      <c r="D60" s="41"/>
      <c r="E60" s="41"/>
      <c r="F60" s="41"/>
      <c r="G60" s="41"/>
      <c r="H60" s="41"/>
      <c r="I60" s="41"/>
      <c r="J60" s="41"/>
    </row>
    <row r="61" spans="1:10" x14ac:dyDescent="0.2">
      <c r="A61" s="5"/>
      <c r="B61" s="42" t="s">
        <v>68</v>
      </c>
      <c r="C61" s="42"/>
      <c r="D61" s="42"/>
      <c r="E61" s="42"/>
      <c r="F61" s="29"/>
      <c r="G61" s="5" t="s">
        <v>22</v>
      </c>
      <c r="H61" s="14">
        <v>30</v>
      </c>
      <c r="I61" s="5" t="s">
        <v>39</v>
      </c>
      <c r="J61" s="14">
        <f>F61*H61</f>
        <v>0</v>
      </c>
    </row>
    <row r="62" spans="1:10" x14ac:dyDescent="0.2">
      <c r="A62" s="5"/>
      <c r="B62" s="43" t="s">
        <v>69</v>
      </c>
      <c r="C62" s="43"/>
      <c r="D62" s="43"/>
      <c r="E62" s="43"/>
      <c r="F62" s="27"/>
      <c r="G62" s="5" t="s">
        <v>22</v>
      </c>
      <c r="H62" s="14">
        <v>32</v>
      </c>
      <c r="I62" s="5" t="s">
        <v>39</v>
      </c>
      <c r="J62" s="14">
        <f>F62*H62</f>
        <v>0</v>
      </c>
    </row>
    <row r="63" spans="1:10" x14ac:dyDescent="0.2">
      <c r="A63" s="5"/>
      <c r="B63" s="43" t="s">
        <v>70</v>
      </c>
      <c r="C63" s="43"/>
      <c r="D63" s="43"/>
      <c r="E63" s="43"/>
      <c r="F63" s="29"/>
      <c r="G63" s="5" t="s">
        <v>22</v>
      </c>
      <c r="H63" s="14">
        <v>39.5</v>
      </c>
      <c r="I63" s="5" t="s">
        <v>39</v>
      </c>
      <c r="J63" s="14">
        <f t="shared" ref="J63:J73" si="3">F63*H63</f>
        <v>0</v>
      </c>
    </row>
    <row r="64" spans="1:10" x14ac:dyDescent="0.2">
      <c r="A64" s="5"/>
      <c r="B64" s="43" t="s">
        <v>82</v>
      </c>
      <c r="C64" s="43"/>
      <c r="D64" s="43"/>
      <c r="E64" s="43"/>
      <c r="F64" s="27"/>
      <c r="G64" s="5" t="s">
        <v>22</v>
      </c>
      <c r="H64" s="14">
        <v>53</v>
      </c>
      <c r="I64" s="5" t="s">
        <v>39</v>
      </c>
      <c r="J64" s="14">
        <f t="shared" si="3"/>
        <v>0</v>
      </c>
    </row>
    <row r="65" spans="1:10" x14ac:dyDescent="0.2">
      <c r="A65" s="5"/>
      <c r="B65" s="33" t="s">
        <v>94</v>
      </c>
      <c r="C65" s="33"/>
      <c r="D65" s="33"/>
      <c r="E65" s="33"/>
      <c r="F65" s="27"/>
      <c r="G65" s="5" t="s">
        <v>22</v>
      </c>
      <c r="H65" s="14">
        <v>66.5</v>
      </c>
      <c r="I65" s="5" t="s">
        <v>39</v>
      </c>
      <c r="J65" s="14">
        <f t="shared" si="3"/>
        <v>0</v>
      </c>
    </row>
    <row r="66" spans="1:10" x14ac:dyDescent="0.2">
      <c r="A66" s="5"/>
      <c r="B66" s="33" t="s">
        <v>95</v>
      </c>
      <c r="C66" s="33"/>
      <c r="D66" s="33"/>
      <c r="E66" s="33"/>
      <c r="F66" s="27"/>
      <c r="G66" s="5" t="s">
        <v>22</v>
      </c>
      <c r="H66" s="14">
        <v>100</v>
      </c>
      <c r="I66" s="5" t="s">
        <v>39</v>
      </c>
      <c r="J66" s="14">
        <f t="shared" si="3"/>
        <v>0</v>
      </c>
    </row>
    <row r="67" spans="1:10" x14ac:dyDescent="0.2">
      <c r="A67" s="5"/>
      <c r="B67" s="42" t="s">
        <v>42</v>
      </c>
      <c r="C67" s="43"/>
      <c r="D67" s="43"/>
      <c r="E67" s="43"/>
      <c r="F67" s="27"/>
      <c r="G67" s="5" t="s">
        <v>15</v>
      </c>
      <c r="H67" s="14">
        <v>1600</v>
      </c>
      <c r="I67" s="5" t="s">
        <v>24</v>
      </c>
      <c r="J67" s="14">
        <f t="shared" si="3"/>
        <v>0</v>
      </c>
    </row>
    <row r="68" spans="1:10" x14ac:dyDescent="0.2">
      <c r="A68" s="5"/>
      <c r="B68" s="35" t="s">
        <v>90</v>
      </c>
      <c r="C68" s="33"/>
      <c r="D68" s="33"/>
      <c r="E68" s="33"/>
      <c r="F68" s="27"/>
      <c r="G68" s="5" t="s">
        <v>15</v>
      </c>
      <c r="H68" s="14">
        <v>6750</v>
      </c>
      <c r="I68" s="5" t="s">
        <v>24</v>
      </c>
      <c r="J68" s="14">
        <f t="shared" si="3"/>
        <v>0</v>
      </c>
    </row>
    <row r="69" spans="1:10" x14ac:dyDescent="0.2">
      <c r="A69" s="5"/>
      <c r="B69" s="42" t="s">
        <v>83</v>
      </c>
      <c r="C69" s="43"/>
      <c r="D69" s="43"/>
      <c r="E69" s="43"/>
      <c r="F69" s="27"/>
      <c r="G69" s="5" t="s">
        <v>15</v>
      </c>
      <c r="H69" s="14">
        <v>3900</v>
      </c>
      <c r="I69" s="5" t="s">
        <v>24</v>
      </c>
      <c r="J69" s="14">
        <f t="shared" si="3"/>
        <v>0</v>
      </c>
    </row>
    <row r="70" spans="1:10" x14ac:dyDescent="0.2">
      <c r="A70" s="5"/>
      <c r="B70" s="35" t="s">
        <v>91</v>
      </c>
      <c r="C70" s="33"/>
      <c r="D70" s="33"/>
      <c r="E70" s="33"/>
      <c r="F70" s="27"/>
      <c r="G70" s="5" t="s">
        <v>92</v>
      </c>
      <c r="H70" s="14">
        <v>5</v>
      </c>
      <c r="I70" s="5" t="s">
        <v>93</v>
      </c>
      <c r="J70" s="14">
        <f t="shared" si="3"/>
        <v>0</v>
      </c>
    </row>
    <row r="71" spans="1:10" x14ac:dyDescent="0.2">
      <c r="A71" s="5"/>
      <c r="B71" s="42" t="s">
        <v>43</v>
      </c>
      <c r="C71" s="43"/>
      <c r="D71" s="43"/>
      <c r="E71" s="43"/>
      <c r="F71" s="27"/>
      <c r="G71" s="5" t="s">
        <v>15</v>
      </c>
      <c r="H71" s="14">
        <v>2600</v>
      </c>
      <c r="I71" s="5" t="s">
        <v>24</v>
      </c>
      <c r="J71" s="14">
        <f t="shared" si="3"/>
        <v>0</v>
      </c>
    </row>
    <row r="72" spans="1:10" x14ac:dyDescent="0.2">
      <c r="A72" s="5"/>
      <c r="B72" s="35" t="s">
        <v>96</v>
      </c>
      <c r="C72" s="33"/>
      <c r="D72" s="33"/>
      <c r="E72" s="33"/>
      <c r="F72" s="27"/>
      <c r="G72" s="5" t="s">
        <v>15</v>
      </c>
      <c r="H72" s="14">
        <v>5500</v>
      </c>
      <c r="I72" s="5" t="s">
        <v>24</v>
      </c>
      <c r="J72" s="14">
        <f t="shared" si="3"/>
        <v>0</v>
      </c>
    </row>
    <row r="73" spans="1:10" ht="13.5" thickBot="1" x14ac:dyDescent="0.25">
      <c r="A73" s="18"/>
      <c r="B73" s="44" t="s">
        <v>44</v>
      </c>
      <c r="C73" s="44"/>
      <c r="D73" s="44"/>
      <c r="E73" s="44"/>
      <c r="F73" s="30"/>
      <c r="G73" s="18" t="s">
        <v>22</v>
      </c>
      <c r="H73" s="20">
        <v>16</v>
      </c>
      <c r="I73" s="18" t="s">
        <v>39</v>
      </c>
      <c r="J73" s="20">
        <f t="shared" si="3"/>
        <v>0</v>
      </c>
    </row>
    <row r="74" spans="1:10" x14ac:dyDescent="0.2">
      <c r="A74" s="5"/>
      <c r="B74" s="33"/>
      <c r="C74" s="33"/>
      <c r="D74" s="33"/>
      <c r="E74" s="33"/>
      <c r="F74" s="5"/>
      <c r="G74" s="5"/>
      <c r="H74" s="6"/>
      <c r="I74" s="5"/>
      <c r="J74" s="6"/>
    </row>
    <row r="75" spans="1:10" ht="13.5" thickBot="1" x14ac:dyDescent="0.25">
      <c r="A75" s="39" t="s">
        <v>12</v>
      </c>
      <c r="B75" s="40"/>
      <c r="C75" s="40"/>
      <c r="D75" s="40"/>
      <c r="E75" s="40"/>
      <c r="F75" s="40"/>
      <c r="G75" s="40"/>
      <c r="H75" s="40"/>
      <c r="I75" s="40"/>
      <c r="J75" s="16">
        <f>SUM(J61:J73)</f>
        <v>0</v>
      </c>
    </row>
    <row r="76" spans="1:10" ht="13.5" thickTop="1" x14ac:dyDescent="0.2">
      <c r="A76" s="4"/>
      <c r="B76" s="4"/>
      <c r="C76" s="4"/>
      <c r="D76" s="4"/>
      <c r="E76" s="4"/>
      <c r="F76" s="5"/>
      <c r="G76" s="5"/>
      <c r="H76" s="6"/>
      <c r="I76" s="5"/>
      <c r="J76" s="6"/>
    </row>
    <row r="77" spans="1:10" ht="13.5" thickBot="1" x14ac:dyDescent="0.25">
      <c r="A77" s="11">
        <v>2510</v>
      </c>
      <c r="B77" s="45" t="s">
        <v>45</v>
      </c>
      <c r="C77" s="45"/>
      <c r="D77" s="45"/>
      <c r="E77" s="45"/>
      <c r="F77" s="12"/>
      <c r="G77" s="12"/>
      <c r="H77" s="13"/>
      <c r="I77" s="12"/>
      <c r="J77" s="13"/>
    </row>
    <row r="78" spans="1:10" ht="13.5" thickTop="1" x14ac:dyDescent="0.2">
      <c r="A78" s="5"/>
      <c r="B78" s="46" t="s">
        <v>47</v>
      </c>
      <c r="C78" s="46"/>
      <c r="D78" s="46"/>
      <c r="E78" s="46"/>
      <c r="F78" s="27"/>
      <c r="G78" s="5" t="s">
        <v>15</v>
      </c>
      <c r="H78" s="14">
        <v>950</v>
      </c>
      <c r="I78" s="5" t="s">
        <v>24</v>
      </c>
      <c r="J78" s="14">
        <f>F78*H78</f>
        <v>0</v>
      </c>
    </row>
    <row r="79" spans="1:10" x14ac:dyDescent="0.2">
      <c r="A79" s="5"/>
      <c r="B79" s="43" t="s">
        <v>53</v>
      </c>
      <c r="C79" s="43"/>
      <c r="D79" s="43"/>
      <c r="E79" s="43"/>
      <c r="F79" s="31"/>
      <c r="G79" s="5" t="s">
        <v>22</v>
      </c>
      <c r="H79" s="14">
        <v>20</v>
      </c>
      <c r="I79" s="5" t="s">
        <v>39</v>
      </c>
      <c r="J79" s="14">
        <f>F79*H79</f>
        <v>0</v>
      </c>
    </row>
    <row r="80" spans="1:10" x14ac:dyDescent="0.2">
      <c r="A80" s="5"/>
      <c r="B80" s="43" t="s">
        <v>48</v>
      </c>
      <c r="C80" s="43"/>
      <c r="D80" s="43"/>
      <c r="E80" s="43"/>
      <c r="F80" s="27"/>
      <c r="G80" s="5" t="s">
        <v>15</v>
      </c>
      <c r="H80" s="14">
        <v>4800</v>
      </c>
      <c r="I80" s="5" t="s">
        <v>24</v>
      </c>
      <c r="J80" s="14">
        <f t="shared" ref="J80:J84" si="4">F80*H80</f>
        <v>0</v>
      </c>
    </row>
    <row r="81" spans="1:10" x14ac:dyDescent="0.2">
      <c r="A81" s="5"/>
      <c r="B81" s="43" t="s">
        <v>46</v>
      </c>
      <c r="C81" s="43"/>
      <c r="D81" s="43"/>
      <c r="E81" s="43"/>
      <c r="F81" s="27"/>
      <c r="G81" s="5" t="s">
        <v>15</v>
      </c>
      <c r="H81" s="14">
        <v>1800</v>
      </c>
      <c r="I81" s="5" t="s">
        <v>24</v>
      </c>
      <c r="J81" s="14">
        <f t="shared" si="4"/>
        <v>0</v>
      </c>
    </row>
    <row r="82" spans="1:10" x14ac:dyDescent="0.2">
      <c r="A82" s="5"/>
      <c r="B82" s="43" t="s">
        <v>50</v>
      </c>
      <c r="C82" s="43"/>
      <c r="D82" s="43"/>
      <c r="E82" s="43"/>
      <c r="F82" s="27"/>
      <c r="G82" s="5" t="s">
        <v>15</v>
      </c>
      <c r="H82" s="14">
        <v>1200</v>
      </c>
      <c r="I82" s="5" t="s">
        <v>24</v>
      </c>
      <c r="J82" s="14">
        <f t="shared" si="4"/>
        <v>0</v>
      </c>
    </row>
    <row r="83" spans="1:10" x14ac:dyDescent="0.2">
      <c r="A83" s="5"/>
      <c r="B83" s="43" t="s">
        <v>51</v>
      </c>
      <c r="C83" s="43"/>
      <c r="D83" s="43"/>
      <c r="E83" s="43"/>
      <c r="F83" s="27"/>
      <c r="G83" s="5" t="s">
        <v>15</v>
      </c>
      <c r="H83" s="14">
        <v>3500</v>
      </c>
      <c r="I83" s="5" t="s">
        <v>24</v>
      </c>
      <c r="J83" s="14">
        <f t="shared" si="4"/>
        <v>0</v>
      </c>
    </row>
    <row r="84" spans="1:10" x14ac:dyDescent="0.2">
      <c r="A84" s="5"/>
      <c r="B84" s="43" t="s">
        <v>49</v>
      </c>
      <c r="C84" s="43"/>
      <c r="D84" s="43"/>
      <c r="E84" s="43"/>
      <c r="F84" s="27"/>
      <c r="G84" s="5" t="s">
        <v>15</v>
      </c>
      <c r="H84" s="14">
        <v>700</v>
      </c>
      <c r="I84" s="5" t="s">
        <v>24</v>
      </c>
      <c r="J84" s="14">
        <f t="shared" si="4"/>
        <v>0</v>
      </c>
    </row>
    <row r="85" spans="1:10" ht="13.5" thickBot="1" x14ac:dyDescent="0.25">
      <c r="A85" s="18"/>
      <c r="B85" s="44" t="s">
        <v>44</v>
      </c>
      <c r="C85" s="44"/>
      <c r="D85" s="44"/>
      <c r="E85" s="44"/>
      <c r="F85" s="28"/>
      <c r="G85" s="18" t="s">
        <v>22</v>
      </c>
      <c r="H85" s="20">
        <v>16</v>
      </c>
      <c r="I85" s="18" t="s">
        <v>39</v>
      </c>
      <c r="J85" s="20">
        <f>F85*H85</f>
        <v>0</v>
      </c>
    </row>
    <row r="86" spans="1:10" x14ac:dyDescent="0.2">
      <c r="A86" s="5"/>
      <c r="B86" s="43"/>
      <c r="C86" s="43"/>
      <c r="D86" s="43"/>
      <c r="E86" s="43"/>
      <c r="F86" s="5"/>
      <c r="G86" s="5"/>
      <c r="H86" s="6"/>
      <c r="I86" s="5"/>
      <c r="J86" s="6"/>
    </row>
    <row r="87" spans="1:10" ht="13.5" thickBot="1" x14ac:dyDescent="0.25">
      <c r="A87" s="39" t="s">
        <v>12</v>
      </c>
      <c r="B87" s="40"/>
      <c r="C87" s="40"/>
      <c r="D87" s="40"/>
      <c r="E87" s="40"/>
      <c r="F87" s="40"/>
      <c r="G87" s="40"/>
      <c r="H87" s="40"/>
      <c r="I87" s="40"/>
      <c r="J87" s="16">
        <f>SUM(J78:J85)</f>
        <v>0</v>
      </c>
    </row>
    <row r="88" spans="1:10" ht="13.5" thickTop="1" x14ac:dyDescent="0.2">
      <c r="A88" s="36"/>
      <c r="B88" s="37"/>
      <c r="C88" s="37"/>
      <c r="D88" s="37"/>
      <c r="E88" s="37"/>
      <c r="F88" s="37"/>
      <c r="G88" s="37"/>
      <c r="H88" s="37"/>
      <c r="I88" s="37"/>
      <c r="J88" s="22"/>
    </row>
    <row r="89" spans="1:10" x14ac:dyDescent="0.2">
      <c r="A89" s="36"/>
      <c r="B89" s="37"/>
      <c r="C89" s="37"/>
      <c r="D89" s="37"/>
      <c r="E89" s="37"/>
      <c r="F89" s="37"/>
      <c r="G89" s="37"/>
      <c r="H89" s="37"/>
      <c r="I89" s="37"/>
      <c r="J89" s="22"/>
    </row>
    <row r="90" spans="1:10" ht="13.5" thickBot="1" x14ac:dyDescent="0.25">
      <c r="A90" s="7" t="s">
        <v>4</v>
      </c>
      <c r="B90" s="47" t="s">
        <v>6</v>
      </c>
      <c r="C90" s="47"/>
      <c r="D90" s="47"/>
      <c r="E90" s="47"/>
      <c r="F90" s="34" t="s">
        <v>7</v>
      </c>
      <c r="G90" s="34" t="s">
        <v>8</v>
      </c>
      <c r="H90" s="47" t="s">
        <v>10</v>
      </c>
      <c r="I90" s="47"/>
      <c r="J90" s="34" t="s">
        <v>9</v>
      </c>
    </row>
    <row r="91" spans="1:10" ht="13.5" thickBot="1" x14ac:dyDescent="0.25">
      <c r="A91" s="11"/>
      <c r="B91" s="45" t="s">
        <v>52</v>
      </c>
      <c r="C91" s="45"/>
      <c r="D91" s="45"/>
      <c r="E91" s="45"/>
      <c r="F91" s="12"/>
      <c r="G91" s="12"/>
      <c r="H91" s="13"/>
      <c r="I91" s="12"/>
      <c r="J91" s="13"/>
    </row>
    <row r="92" spans="1:10" ht="13.5" thickTop="1" x14ac:dyDescent="0.2">
      <c r="A92" s="5"/>
      <c r="B92" s="42" t="s">
        <v>54</v>
      </c>
      <c r="C92" s="42"/>
      <c r="D92" s="42"/>
      <c r="E92" s="42"/>
      <c r="F92" s="29"/>
      <c r="G92" s="5" t="s">
        <v>22</v>
      </c>
      <c r="H92" s="14">
        <v>24</v>
      </c>
      <c r="I92" s="5" t="s">
        <v>39</v>
      </c>
      <c r="J92" s="14">
        <f>F92*H92</f>
        <v>0</v>
      </c>
    </row>
    <row r="93" spans="1:10" x14ac:dyDescent="0.2">
      <c r="A93" s="5"/>
      <c r="B93" s="43" t="s">
        <v>55</v>
      </c>
      <c r="C93" s="43"/>
      <c r="D93" s="43"/>
      <c r="E93" s="43"/>
      <c r="F93" s="27"/>
      <c r="G93" s="5" t="s">
        <v>15</v>
      </c>
      <c r="H93" s="14">
        <v>2700</v>
      </c>
      <c r="I93" s="5" t="s">
        <v>24</v>
      </c>
      <c r="J93" s="14">
        <f>F93*H93</f>
        <v>0</v>
      </c>
    </row>
    <row r="94" spans="1:10" x14ac:dyDescent="0.2">
      <c r="A94" s="5"/>
      <c r="B94" s="43" t="s">
        <v>56</v>
      </c>
      <c r="C94" s="43"/>
      <c r="D94" s="43"/>
      <c r="E94" s="43"/>
      <c r="F94" s="27"/>
      <c r="G94" s="5" t="s">
        <v>15</v>
      </c>
      <c r="H94" s="14">
        <v>3300</v>
      </c>
      <c r="I94" s="5" t="s">
        <v>24</v>
      </c>
      <c r="J94" s="14">
        <f t="shared" ref="J94:J97" si="5">F94*H94</f>
        <v>0</v>
      </c>
    </row>
    <row r="95" spans="1:10" x14ac:dyDescent="0.2">
      <c r="A95" s="5"/>
      <c r="B95" s="43" t="s">
        <v>57</v>
      </c>
      <c r="C95" s="43"/>
      <c r="D95" s="43"/>
      <c r="E95" s="43"/>
      <c r="F95" s="27"/>
      <c r="G95" s="5" t="s">
        <v>15</v>
      </c>
      <c r="H95" s="14">
        <v>1150</v>
      </c>
      <c r="I95" s="5" t="s">
        <v>24</v>
      </c>
      <c r="J95" s="14">
        <f t="shared" si="5"/>
        <v>0</v>
      </c>
    </row>
    <row r="96" spans="1:10" x14ac:dyDescent="0.2">
      <c r="A96" s="5"/>
      <c r="B96" s="43" t="s">
        <v>81</v>
      </c>
      <c r="C96" s="43"/>
      <c r="D96" s="43"/>
      <c r="E96" s="43"/>
      <c r="F96" s="27"/>
      <c r="G96" s="5" t="s">
        <v>15</v>
      </c>
      <c r="H96" s="14">
        <v>500</v>
      </c>
      <c r="I96" s="5" t="s">
        <v>24</v>
      </c>
      <c r="J96" s="14">
        <f t="shared" si="5"/>
        <v>0</v>
      </c>
    </row>
    <row r="97" spans="1:10" ht="13.5" thickBot="1" x14ac:dyDescent="0.25">
      <c r="A97" s="18"/>
      <c r="B97" s="44" t="s">
        <v>44</v>
      </c>
      <c r="C97" s="44"/>
      <c r="D97" s="44"/>
      <c r="E97" s="44"/>
      <c r="F97" s="28"/>
      <c r="G97" s="18" t="s">
        <v>22</v>
      </c>
      <c r="H97" s="20">
        <v>16</v>
      </c>
      <c r="I97" s="18" t="s">
        <v>39</v>
      </c>
      <c r="J97" s="20">
        <f t="shared" si="5"/>
        <v>0</v>
      </c>
    </row>
    <row r="98" spans="1:10" x14ac:dyDescent="0.2">
      <c r="A98" s="5"/>
      <c r="B98" s="33"/>
      <c r="C98" s="33"/>
      <c r="D98" s="33"/>
      <c r="E98" s="33"/>
      <c r="F98" s="5"/>
      <c r="G98" s="5"/>
      <c r="H98" s="6"/>
      <c r="I98" s="5"/>
      <c r="J98" s="6"/>
    </row>
    <row r="99" spans="1:10" ht="13.5" thickBot="1" x14ac:dyDescent="0.25">
      <c r="A99" s="39" t="s">
        <v>12</v>
      </c>
      <c r="B99" s="40"/>
      <c r="C99" s="40"/>
      <c r="D99" s="40"/>
      <c r="E99" s="40"/>
      <c r="F99" s="40"/>
      <c r="G99" s="40"/>
      <c r="H99" s="40"/>
      <c r="I99" s="40"/>
      <c r="J99" s="16">
        <f>SUM(J92:J97)</f>
        <v>0</v>
      </c>
    </row>
    <row r="100" spans="1:10" ht="13.5" thickTop="1" x14ac:dyDescent="0.2">
      <c r="A100" s="36"/>
      <c r="B100" s="37"/>
      <c r="C100" s="37"/>
      <c r="D100" s="37"/>
      <c r="E100" s="37"/>
      <c r="F100" s="37"/>
      <c r="G100" s="37"/>
      <c r="H100" s="37"/>
      <c r="I100" s="37"/>
      <c r="J100" s="22"/>
    </row>
    <row r="101" spans="1:10" ht="13.5" thickBot="1" x14ac:dyDescent="0.25">
      <c r="A101" s="11"/>
      <c r="B101" s="45" t="s">
        <v>71</v>
      </c>
      <c r="C101" s="45"/>
      <c r="D101" s="45"/>
      <c r="E101" s="45"/>
      <c r="F101" s="12"/>
      <c r="G101" s="12"/>
      <c r="H101" s="13"/>
      <c r="I101" s="12"/>
      <c r="J101" s="13"/>
    </row>
    <row r="102" spans="1:10" ht="13.5" thickTop="1" x14ac:dyDescent="0.2">
      <c r="A102" s="5"/>
      <c r="B102" s="46" t="s">
        <v>72</v>
      </c>
      <c r="C102" s="46"/>
      <c r="D102" s="46"/>
      <c r="E102" s="46"/>
      <c r="F102" s="27"/>
      <c r="G102" s="5" t="s">
        <v>22</v>
      </c>
      <c r="H102" s="14">
        <v>23</v>
      </c>
      <c r="I102" s="5" t="s">
        <v>24</v>
      </c>
      <c r="J102" s="14">
        <f>F102*H102</f>
        <v>0</v>
      </c>
    </row>
    <row r="103" spans="1:10" x14ac:dyDescent="0.2">
      <c r="A103" s="5"/>
      <c r="B103" s="43" t="s">
        <v>73</v>
      </c>
      <c r="C103" s="43"/>
      <c r="D103" s="43"/>
      <c r="E103" s="43"/>
      <c r="F103" s="27"/>
      <c r="G103" s="5" t="s">
        <v>15</v>
      </c>
      <c r="H103" s="14">
        <v>2400</v>
      </c>
      <c r="I103" s="5" t="s">
        <v>24</v>
      </c>
      <c r="J103" s="14">
        <f>F103*H103</f>
        <v>0</v>
      </c>
    </row>
    <row r="104" spans="1:10" x14ac:dyDescent="0.2">
      <c r="A104" s="5"/>
      <c r="B104" s="43" t="s">
        <v>74</v>
      </c>
      <c r="C104" s="43"/>
      <c r="D104" s="43"/>
      <c r="E104" s="43"/>
      <c r="F104" s="27"/>
      <c r="G104" s="5" t="s">
        <v>15</v>
      </c>
      <c r="H104" s="14">
        <v>3500</v>
      </c>
      <c r="I104" s="5" t="s">
        <v>24</v>
      </c>
      <c r="J104" s="14">
        <f t="shared" ref="J104:J106" si="6">F104*H104</f>
        <v>0</v>
      </c>
    </row>
    <row r="105" spans="1:10" x14ac:dyDescent="0.2">
      <c r="A105" s="5"/>
      <c r="B105" s="43" t="s">
        <v>75</v>
      </c>
      <c r="C105" s="43"/>
      <c r="D105" s="43"/>
      <c r="E105" s="43"/>
      <c r="F105" s="27"/>
      <c r="G105" s="5" t="s">
        <v>15</v>
      </c>
      <c r="H105" s="14">
        <v>1200</v>
      </c>
      <c r="I105" s="5" t="s">
        <v>24</v>
      </c>
      <c r="J105" s="14">
        <f t="shared" si="6"/>
        <v>0</v>
      </c>
    </row>
    <row r="106" spans="1:10" x14ac:dyDescent="0.2">
      <c r="A106" s="5"/>
      <c r="B106" s="43" t="s">
        <v>81</v>
      </c>
      <c r="C106" s="43"/>
      <c r="D106" s="43"/>
      <c r="E106" s="43"/>
      <c r="F106" s="27"/>
      <c r="G106" s="5" t="s">
        <v>15</v>
      </c>
      <c r="H106" s="14">
        <v>500</v>
      </c>
      <c r="I106" s="5" t="s">
        <v>24</v>
      </c>
      <c r="J106" s="14">
        <f t="shared" si="6"/>
        <v>0</v>
      </c>
    </row>
    <row r="107" spans="1:10" ht="13.5" thickBot="1" x14ac:dyDescent="0.25">
      <c r="A107" s="18"/>
      <c r="B107" s="44" t="s">
        <v>44</v>
      </c>
      <c r="C107" s="44"/>
      <c r="D107" s="44"/>
      <c r="E107" s="44"/>
      <c r="F107" s="28"/>
      <c r="G107" s="18" t="s">
        <v>22</v>
      </c>
      <c r="H107" s="20">
        <v>16</v>
      </c>
      <c r="I107" s="18" t="s">
        <v>39</v>
      </c>
      <c r="J107" s="20">
        <f>F107*H107</f>
        <v>0</v>
      </c>
    </row>
    <row r="108" spans="1:10" x14ac:dyDescent="0.2">
      <c r="A108" s="5"/>
      <c r="B108" s="43"/>
      <c r="C108" s="43"/>
      <c r="D108" s="43"/>
      <c r="E108" s="43"/>
      <c r="F108" s="5"/>
      <c r="G108" s="5"/>
      <c r="H108" s="6"/>
      <c r="I108" s="5"/>
      <c r="J108" s="6"/>
    </row>
    <row r="109" spans="1:10" ht="13.5" thickBot="1" x14ac:dyDescent="0.25">
      <c r="A109" s="39" t="s">
        <v>12</v>
      </c>
      <c r="B109" s="40"/>
      <c r="C109" s="40"/>
      <c r="D109" s="40"/>
      <c r="E109" s="40"/>
      <c r="F109" s="40"/>
      <c r="G109" s="40"/>
      <c r="H109" s="40"/>
      <c r="I109" s="40"/>
      <c r="J109" s="16">
        <f>SUM(J102:J107)</f>
        <v>0</v>
      </c>
    </row>
    <row r="110" spans="1:10" ht="13.5" thickTop="1" x14ac:dyDescent="0.2">
      <c r="A110" s="4"/>
      <c r="B110" s="4"/>
      <c r="C110" s="4"/>
      <c r="D110" s="4"/>
      <c r="E110" s="4"/>
      <c r="F110" s="5"/>
      <c r="G110" s="5"/>
      <c r="H110" s="6"/>
      <c r="I110" s="5"/>
      <c r="J110" s="6"/>
    </row>
    <row r="111" spans="1:10" ht="13.5" thickBot="1" x14ac:dyDescent="0.25">
      <c r="A111" s="11"/>
      <c r="B111" s="45" t="s">
        <v>58</v>
      </c>
      <c r="C111" s="45"/>
      <c r="D111" s="45"/>
      <c r="E111" s="45"/>
      <c r="F111" s="12"/>
      <c r="G111" s="12"/>
      <c r="H111" s="13"/>
      <c r="I111" s="12"/>
      <c r="J111" s="13"/>
    </row>
    <row r="112" spans="1:10" ht="13.5" thickTop="1" x14ac:dyDescent="0.2">
      <c r="A112" s="5"/>
      <c r="B112" s="46" t="s">
        <v>59</v>
      </c>
      <c r="C112" s="46"/>
      <c r="D112" s="46"/>
      <c r="E112" s="46"/>
      <c r="F112" s="5"/>
      <c r="G112" s="5" t="s">
        <v>22</v>
      </c>
      <c r="H112" s="14">
        <v>28</v>
      </c>
      <c r="I112" s="5" t="s">
        <v>39</v>
      </c>
      <c r="J112" s="14">
        <f>F112*H112</f>
        <v>0</v>
      </c>
    </row>
    <row r="113" spans="1:10" x14ac:dyDescent="0.2">
      <c r="A113" s="5"/>
      <c r="B113" s="43" t="s">
        <v>60</v>
      </c>
      <c r="C113" s="43"/>
      <c r="D113" s="43"/>
      <c r="E113" s="43"/>
      <c r="F113" s="5"/>
      <c r="G113" s="5" t="s">
        <v>15</v>
      </c>
      <c r="H113" s="14">
        <v>2500</v>
      </c>
      <c r="I113" s="5" t="s">
        <v>24</v>
      </c>
      <c r="J113" s="14">
        <f>F113*H113</f>
        <v>0</v>
      </c>
    </row>
    <row r="114" spans="1:10" ht="13.5" thickBot="1" x14ac:dyDescent="0.25">
      <c r="A114" s="18"/>
      <c r="B114" s="44" t="s">
        <v>61</v>
      </c>
      <c r="C114" s="44"/>
      <c r="D114" s="44"/>
      <c r="E114" s="44"/>
      <c r="F114" s="18"/>
      <c r="G114" s="18" t="s">
        <v>15</v>
      </c>
      <c r="H114" s="20">
        <v>600</v>
      </c>
      <c r="I114" s="18" t="s">
        <v>24</v>
      </c>
      <c r="J114" s="20">
        <f t="shared" ref="J114" si="7">F114*H114</f>
        <v>0</v>
      </c>
    </row>
    <row r="115" spans="1:10" x14ac:dyDescent="0.2">
      <c r="A115" s="5"/>
      <c r="B115" s="43"/>
      <c r="C115" s="43"/>
      <c r="D115" s="43"/>
      <c r="E115" s="43"/>
      <c r="F115" s="5"/>
      <c r="G115" s="5"/>
      <c r="H115" s="6"/>
      <c r="I115" s="5"/>
      <c r="J115" s="6"/>
    </row>
    <row r="116" spans="1:10" ht="13.5" thickBot="1" x14ac:dyDescent="0.25">
      <c r="A116" s="39" t="s">
        <v>12</v>
      </c>
      <c r="B116" s="40"/>
      <c r="C116" s="40"/>
      <c r="D116" s="40"/>
      <c r="E116" s="40"/>
      <c r="F116" s="40"/>
      <c r="G116" s="40"/>
      <c r="H116" s="40"/>
      <c r="I116" s="40"/>
      <c r="J116" s="16">
        <f>SUM(J112:J114)</f>
        <v>0</v>
      </c>
    </row>
    <row r="117" spans="1:10" ht="13.5" thickTop="1" x14ac:dyDescent="0.2">
      <c r="A117" s="4"/>
      <c r="B117" s="4"/>
      <c r="C117" s="4"/>
      <c r="D117" s="4"/>
      <c r="E117" s="4"/>
      <c r="F117" s="5"/>
      <c r="G117" s="5"/>
      <c r="H117" s="6"/>
      <c r="I117" s="5"/>
      <c r="J117" s="6"/>
    </row>
    <row r="118" spans="1:10" ht="15" x14ac:dyDescent="0.25">
      <c r="A118" s="54" t="s">
        <v>76</v>
      </c>
      <c r="B118" s="55"/>
      <c r="C118" s="55"/>
      <c r="D118" s="55"/>
      <c r="E118" s="55"/>
      <c r="F118" s="37"/>
      <c r="G118" s="37"/>
      <c r="H118" s="37"/>
      <c r="I118" s="37"/>
      <c r="J118" s="14">
        <f>J17+J25+J31+J39+J46+J57+J75+J87+J99+J109+J116</f>
        <v>0</v>
      </c>
    </row>
    <row r="119" spans="1:10" ht="15" x14ac:dyDescent="0.25">
      <c r="A119" s="54" t="s">
        <v>77</v>
      </c>
      <c r="B119" s="55"/>
      <c r="C119" s="55"/>
      <c r="D119" s="55"/>
      <c r="E119" s="55"/>
      <c r="F119" s="17">
        <v>0.1</v>
      </c>
      <c r="G119" s="37"/>
      <c r="H119" s="37"/>
      <c r="I119" s="37"/>
      <c r="J119" s="14">
        <f>J118*0.1</f>
        <v>0</v>
      </c>
    </row>
    <row r="120" spans="1:10" ht="13.5" thickBot="1" x14ac:dyDescent="0.25">
      <c r="A120" s="4"/>
      <c r="B120" s="4"/>
      <c r="C120" s="4"/>
      <c r="D120" s="4"/>
      <c r="E120" s="4"/>
      <c r="F120" s="5"/>
      <c r="G120" s="5"/>
      <c r="H120" s="6"/>
      <c r="I120" s="5"/>
      <c r="J120" s="6"/>
    </row>
    <row r="121" spans="1:10" ht="16.5" thickBot="1" x14ac:dyDescent="0.3">
      <c r="A121" s="56" t="s">
        <v>78</v>
      </c>
      <c r="B121" s="57"/>
      <c r="C121" s="57"/>
      <c r="D121" s="57"/>
      <c r="E121" s="57"/>
      <c r="F121" s="23"/>
      <c r="G121" s="23"/>
      <c r="H121" s="23"/>
      <c r="I121" s="23"/>
      <c r="J121" s="24">
        <f>J118+J119</f>
        <v>0</v>
      </c>
    </row>
    <row r="122" spans="1:10" ht="16.5" thickBot="1" x14ac:dyDescent="0.3">
      <c r="A122" s="56" t="s">
        <v>84</v>
      </c>
      <c r="B122" s="57"/>
      <c r="C122" s="57"/>
      <c r="D122" s="57"/>
      <c r="E122" s="57"/>
      <c r="F122" s="23"/>
      <c r="G122" s="23"/>
      <c r="H122" s="23"/>
      <c r="I122" s="23"/>
      <c r="J122" s="32"/>
    </row>
    <row r="123" spans="1:10" ht="16.5" thickBot="1" x14ac:dyDescent="0.3">
      <c r="A123" s="56" t="s">
        <v>79</v>
      </c>
      <c r="B123" s="57"/>
      <c r="C123" s="57"/>
      <c r="D123" s="57"/>
      <c r="E123" s="57"/>
      <c r="F123" s="23"/>
      <c r="G123" s="23"/>
      <c r="H123" s="23"/>
      <c r="I123" s="23"/>
      <c r="J123" s="24" t="e">
        <f>J121/J122</f>
        <v>#DIV/0!</v>
      </c>
    </row>
    <row r="124" spans="1:10" x14ac:dyDescent="0.2">
      <c r="A124" s="4"/>
      <c r="B124" s="4"/>
      <c r="C124" s="4"/>
      <c r="D124" s="4"/>
      <c r="E124" s="4"/>
      <c r="F124" s="5"/>
      <c r="G124" s="5"/>
      <c r="H124" s="6"/>
      <c r="I124" s="5"/>
      <c r="J124" s="6"/>
    </row>
    <row r="125" spans="1:10" x14ac:dyDescent="0.2">
      <c r="A125" s="4"/>
      <c r="B125" s="4"/>
      <c r="C125" s="4"/>
      <c r="D125" s="4"/>
      <c r="E125" s="4"/>
      <c r="F125" s="5"/>
      <c r="G125" s="5"/>
      <c r="H125" s="6"/>
      <c r="I125" s="5"/>
      <c r="J125" s="6"/>
    </row>
    <row r="126" spans="1:10" x14ac:dyDescent="0.2">
      <c r="A126" s="4"/>
      <c r="B126" s="4"/>
      <c r="C126" s="4"/>
      <c r="D126" s="4"/>
      <c r="E126" s="4"/>
      <c r="F126" s="5"/>
      <c r="G126" s="5"/>
      <c r="H126" s="6"/>
      <c r="I126" s="5"/>
      <c r="J126" s="6"/>
    </row>
    <row r="127" spans="1:10" x14ac:dyDescent="0.2">
      <c r="A127" s="4"/>
      <c r="B127" s="4"/>
      <c r="C127" s="4"/>
      <c r="D127" s="4"/>
      <c r="E127" s="4"/>
      <c r="F127" s="5"/>
      <c r="G127" s="5"/>
      <c r="H127" s="6"/>
      <c r="I127" s="5"/>
      <c r="J127" s="6"/>
    </row>
    <row r="128" spans="1:10" x14ac:dyDescent="0.2">
      <c r="A128" s="4"/>
      <c r="B128" s="4"/>
      <c r="C128" s="4"/>
      <c r="D128" s="4"/>
      <c r="E128" s="4"/>
      <c r="F128" s="5"/>
      <c r="G128" s="5"/>
      <c r="H128" s="6"/>
      <c r="I128" s="5"/>
      <c r="J128" s="6"/>
    </row>
    <row r="129" spans="1:10" x14ac:dyDescent="0.2">
      <c r="A129" s="4"/>
      <c r="B129" s="4"/>
      <c r="C129" s="4"/>
      <c r="D129" s="4"/>
      <c r="E129" s="4"/>
      <c r="F129" s="5"/>
      <c r="G129" s="5"/>
      <c r="H129" s="6"/>
      <c r="I129" s="5"/>
      <c r="J129" s="6"/>
    </row>
    <row r="130" spans="1:10" x14ac:dyDescent="0.2">
      <c r="A130" s="4"/>
      <c r="B130" s="4"/>
      <c r="C130" s="4"/>
      <c r="D130" s="4"/>
      <c r="E130" s="4"/>
      <c r="F130" s="5"/>
      <c r="G130" s="5"/>
      <c r="H130" s="6"/>
      <c r="I130" s="5"/>
      <c r="J130" s="6"/>
    </row>
    <row r="131" spans="1:10" x14ac:dyDescent="0.2">
      <c r="A131" s="4"/>
      <c r="B131" s="4"/>
      <c r="C131" s="4"/>
      <c r="D131" s="4"/>
      <c r="E131" s="4"/>
      <c r="F131" s="5"/>
      <c r="G131" s="5"/>
      <c r="H131" s="6"/>
      <c r="I131" s="5"/>
      <c r="J131" s="6"/>
    </row>
  </sheetData>
  <mergeCells count="105">
    <mergeCell ref="A118:E118"/>
    <mergeCell ref="A119:E119"/>
    <mergeCell ref="A121:E121"/>
    <mergeCell ref="A122:E122"/>
    <mergeCell ref="A123:E123"/>
    <mergeCell ref="B111:E111"/>
    <mergeCell ref="B112:E112"/>
    <mergeCell ref="B113:E113"/>
    <mergeCell ref="B114:E114"/>
    <mergeCell ref="B115:E115"/>
    <mergeCell ref="A116:I116"/>
    <mergeCell ref="A60:J60"/>
    <mergeCell ref="B67:E67"/>
    <mergeCell ref="A75:I75"/>
    <mergeCell ref="B103:E103"/>
    <mergeCell ref="B104:E104"/>
    <mergeCell ref="B105:E105"/>
    <mergeCell ref="B92:E92"/>
    <mergeCell ref="B93:E93"/>
    <mergeCell ref="B94:E94"/>
    <mergeCell ref="B95:E95"/>
    <mergeCell ref="B90:E90"/>
    <mergeCell ref="H90:I90"/>
    <mergeCell ref="B91:E91"/>
    <mergeCell ref="B82:E82"/>
    <mergeCell ref="B83:E83"/>
    <mergeCell ref="B84:E84"/>
    <mergeCell ref="B85:E85"/>
    <mergeCell ref="B86:E86"/>
    <mergeCell ref="A87:I87"/>
    <mergeCell ref="B77:E77"/>
    <mergeCell ref="B81:E81"/>
    <mergeCell ref="B106:E106"/>
    <mergeCell ref="B107:E107"/>
    <mergeCell ref="B108:E108"/>
    <mergeCell ref="A109:I109"/>
    <mergeCell ref="B96:E96"/>
    <mergeCell ref="B97:E97"/>
    <mergeCell ref="B102:E102"/>
    <mergeCell ref="A99:I99"/>
    <mergeCell ref="B101:E101"/>
    <mergeCell ref="B78:E78"/>
    <mergeCell ref="B79:E79"/>
    <mergeCell ref="B80:E80"/>
    <mergeCell ref="B69:E69"/>
    <mergeCell ref="B71:E71"/>
    <mergeCell ref="B73:E73"/>
    <mergeCell ref="B61:E61"/>
    <mergeCell ref="B62:E62"/>
    <mergeCell ref="B63:E63"/>
    <mergeCell ref="B64:E64"/>
    <mergeCell ref="B55:E55"/>
    <mergeCell ref="B59:E59"/>
    <mergeCell ref="A46:I46"/>
    <mergeCell ref="B48:E48"/>
    <mergeCell ref="B49:E49"/>
    <mergeCell ref="B41:E41"/>
    <mergeCell ref="H41:I41"/>
    <mergeCell ref="B42:E42"/>
    <mergeCell ref="B43:E43"/>
    <mergeCell ref="B44:E44"/>
    <mergeCell ref="B45:E45"/>
    <mergeCell ref="B54:E54"/>
    <mergeCell ref="B56:E56"/>
    <mergeCell ref="A57:I57"/>
    <mergeCell ref="B34:E34"/>
    <mergeCell ref="B35:E35"/>
    <mergeCell ref="B36:E36"/>
    <mergeCell ref="B37:E37"/>
    <mergeCell ref="B38:E38"/>
    <mergeCell ref="A39:I39"/>
    <mergeCell ref="B27:E27"/>
    <mergeCell ref="B28:E28"/>
    <mergeCell ref="B29:E29"/>
    <mergeCell ref="B30:E30"/>
    <mergeCell ref="A31:I31"/>
    <mergeCell ref="B33:E33"/>
    <mergeCell ref="B19:E19"/>
    <mergeCell ref="B20:E20"/>
    <mergeCell ref="B21:E21"/>
    <mergeCell ref="B22:E22"/>
    <mergeCell ref="B23:E23"/>
    <mergeCell ref="A25:I25"/>
    <mergeCell ref="B12:E12"/>
    <mergeCell ref="B13:E13"/>
    <mergeCell ref="B14:E14"/>
    <mergeCell ref="B15:E15"/>
    <mergeCell ref="B16:E16"/>
    <mergeCell ref="A17:I17"/>
    <mergeCell ref="C7:G7"/>
    <mergeCell ref="A8:B8"/>
    <mergeCell ref="C8:G8"/>
    <mergeCell ref="B10:E10"/>
    <mergeCell ref="H10:I10"/>
    <mergeCell ref="B11:E11"/>
    <mergeCell ref="A1:J1"/>
    <mergeCell ref="A2:J3"/>
    <mergeCell ref="A4:B4"/>
    <mergeCell ref="C4:G4"/>
    <mergeCell ref="H4:J8"/>
    <mergeCell ref="A5:B5"/>
    <mergeCell ref="C5:G5"/>
    <mergeCell ref="A6:B6"/>
    <mergeCell ref="C6:G6"/>
    <mergeCell ref="A7:B7"/>
  </mergeCells>
  <pageMargins left="0.7" right="0.7" top="0.75" bottom="0.75" header="0.3" footer="0.3"/>
  <pageSetup orientation="landscape" horizont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7770C-AAA6-4D05-A43F-0BA6859ACA54}">
  <dimension ref="A1:J131"/>
  <sheetViews>
    <sheetView tabSelected="1" topLeftCell="A44" zoomScaleNormal="100" workbookViewId="0">
      <selection activeCell="F73" sqref="F73"/>
    </sheetView>
  </sheetViews>
  <sheetFormatPr defaultColWidth="9.140625" defaultRowHeight="12.75" x14ac:dyDescent="0.2"/>
  <cols>
    <col min="1" max="1" width="8.7109375" style="1" bestFit="1" customWidth="1"/>
    <col min="2" max="2" width="16.28515625" style="1" customWidth="1"/>
    <col min="3" max="5" width="15.28515625" style="1" customWidth="1"/>
    <col min="6" max="6" width="9.5703125" style="9" bestFit="1" customWidth="1"/>
    <col min="7" max="7" width="5.85546875" style="9" bestFit="1" customWidth="1"/>
    <col min="8" max="8" width="13.140625" style="10" customWidth="1"/>
    <col min="9" max="9" width="6.85546875" style="9" bestFit="1" customWidth="1"/>
    <col min="10" max="10" width="15.5703125" style="10" customWidth="1"/>
    <col min="11" max="16384" width="9.140625" style="1"/>
  </cols>
  <sheetData>
    <row r="1" spans="1:10" ht="15.75" x14ac:dyDescent="0.25">
      <c r="A1" s="49" t="s">
        <v>98</v>
      </c>
      <c r="B1" s="50"/>
      <c r="C1" s="50"/>
      <c r="D1" s="50"/>
      <c r="E1" s="50"/>
      <c r="F1" s="50"/>
      <c r="G1" s="50"/>
      <c r="H1" s="50"/>
      <c r="I1" s="50"/>
      <c r="J1" s="50"/>
    </row>
    <row r="2" spans="1:10" x14ac:dyDescent="0.2">
      <c r="A2" s="51" t="s">
        <v>80</v>
      </c>
      <c r="B2" s="52"/>
      <c r="C2" s="52"/>
      <c r="D2" s="52"/>
      <c r="E2" s="52"/>
      <c r="F2" s="52"/>
      <c r="G2" s="52"/>
      <c r="H2" s="52"/>
      <c r="I2" s="52"/>
      <c r="J2" s="52"/>
    </row>
    <row r="3" spans="1:10" ht="24" customHeight="1" x14ac:dyDescent="0.2">
      <c r="A3" s="52"/>
      <c r="B3" s="52"/>
      <c r="C3" s="52"/>
      <c r="D3" s="52"/>
      <c r="E3" s="52"/>
      <c r="F3" s="52"/>
      <c r="G3" s="52"/>
      <c r="H3" s="52"/>
      <c r="I3" s="52"/>
      <c r="J3" s="52"/>
    </row>
    <row r="4" spans="1:10" x14ac:dyDescent="0.2">
      <c r="A4" s="40" t="s">
        <v>2</v>
      </c>
      <c r="B4" s="43"/>
      <c r="C4" s="48"/>
      <c r="D4" s="48"/>
      <c r="E4" s="48"/>
      <c r="F4" s="48"/>
      <c r="G4" s="48"/>
      <c r="H4" s="43"/>
      <c r="I4" s="43"/>
      <c r="J4" s="43"/>
    </row>
    <row r="5" spans="1:10" x14ac:dyDescent="0.2">
      <c r="A5" s="40" t="s">
        <v>1</v>
      </c>
      <c r="B5" s="43"/>
      <c r="C5" s="48"/>
      <c r="D5" s="48"/>
      <c r="E5" s="48"/>
      <c r="F5" s="48"/>
      <c r="G5" s="48"/>
      <c r="H5" s="43"/>
      <c r="I5" s="43"/>
      <c r="J5" s="43"/>
    </row>
    <row r="6" spans="1:10" x14ac:dyDescent="0.2">
      <c r="A6" s="40" t="s">
        <v>5</v>
      </c>
      <c r="B6" s="43"/>
      <c r="C6" s="48"/>
      <c r="D6" s="48"/>
      <c r="E6" s="48"/>
      <c r="F6" s="48"/>
      <c r="G6" s="48"/>
      <c r="H6" s="43"/>
      <c r="I6" s="43"/>
      <c r="J6" s="43"/>
    </row>
    <row r="7" spans="1:10" x14ac:dyDescent="0.2">
      <c r="A7" s="40" t="s">
        <v>0</v>
      </c>
      <c r="B7" s="43"/>
      <c r="C7" s="53">
        <f ca="1">TODAY()</f>
        <v>45001</v>
      </c>
      <c r="D7" s="53"/>
      <c r="E7" s="53"/>
      <c r="F7" s="53"/>
      <c r="G7" s="53"/>
      <c r="H7" s="43"/>
      <c r="I7" s="43"/>
      <c r="J7" s="43"/>
    </row>
    <row r="8" spans="1:10" x14ac:dyDescent="0.2">
      <c r="A8" s="40" t="s">
        <v>3</v>
      </c>
      <c r="B8" s="40"/>
      <c r="C8" s="48"/>
      <c r="D8" s="48"/>
      <c r="E8" s="48"/>
      <c r="F8" s="48"/>
      <c r="G8" s="48"/>
      <c r="H8" s="43"/>
      <c r="I8" s="43"/>
      <c r="J8" s="43"/>
    </row>
    <row r="9" spans="1:10" ht="10.7" customHeight="1" x14ac:dyDescent="0.2">
      <c r="A9" s="4"/>
      <c r="B9" s="4"/>
      <c r="C9" s="4"/>
      <c r="D9" s="4"/>
      <c r="E9" s="4"/>
      <c r="F9" s="5"/>
      <c r="G9" s="5"/>
      <c r="H9" s="6"/>
      <c r="I9" s="5"/>
      <c r="J9" s="6"/>
    </row>
    <row r="10" spans="1:10" ht="13.5" thickBot="1" x14ac:dyDescent="0.25">
      <c r="A10" s="7" t="s">
        <v>4</v>
      </c>
      <c r="B10" s="47" t="s">
        <v>6</v>
      </c>
      <c r="C10" s="47"/>
      <c r="D10" s="47"/>
      <c r="E10" s="47"/>
      <c r="F10" s="34" t="s">
        <v>7</v>
      </c>
      <c r="G10" s="34" t="s">
        <v>8</v>
      </c>
      <c r="H10" s="47" t="s">
        <v>10</v>
      </c>
      <c r="I10" s="47"/>
      <c r="J10" s="34" t="s">
        <v>9</v>
      </c>
    </row>
    <row r="11" spans="1:10" ht="13.5" thickBot="1" x14ac:dyDescent="0.25">
      <c r="A11" s="11">
        <v>2230</v>
      </c>
      <c r="B11" s="45" t="s">
        <v>27</v>
      </c>
      <c r="C11" s="45"/>
      <c r="D11" s="45"/>
      <c r="E11" s="45"/>
      <c r="F11" s="12"/>
      <c r="G11" s="12"/>
      <c r="H11" s="13"/>
      <c r="I11" s="12"/>
      <c r="J11" s="13"/>
    </row>
    <row r="12" spans="1:10" ht="13.5" thickTop="1" x14ac:dyDescent="0.2">
      <c r="A12" s="5"/>
      <c r="B12" s="46" t="s">
        <v>20</v>
      </c>
      <c r="C12" s="46"/>
      <c r="D12" s="46"/>
      <c r="E12" s="46"/>
      <c r="F12" s="5"/>
      <c r="G12" s="5" t="s">
        <v>11</v>
      </c>
      <c r="H12" s="14">
        <v>5000</v>
      </c>
      <c r="I12" s="5" t="s">
        <v>24</v>
      </c>
      <c r="J12" s="14">
        <f>F12*H12</f>
        <v>0</v>
      </c>
    </row>
    <row r="13" spans="1:10" x14ac:dyDescent="0.2">
      <c r="A13" s="5"/>
      <c r="B13" s="43" t="s">
        <v>13</v>
      </c>
      <c r="C13" s="43"/>
      <c r="D13" s="43"/>
      <c r="E13" s="43"/>
      <c r="F13" s="5"/>
      <c r="G13" s="5" t="s">
        <v>32</v>
      </c>
      <c r="H13" s="14">
        <v>0.06</v>
      </c>
      <c r="I13" s="5" t="s">
        <v>33</v>
      </c>
      <c r="J13" s="14">
        <f>F13*H13</f>
        <v>0</v>
      </c>
    </row>
    <row r="14" spans="1:10" x14ac:dyDescent="0.2">
      <c r="A14" s="5"/>
      <c r="B14" s="43" t="s">
        <v>62</v>
      </c>
      <c r="C14" s="43"/>
      <c r="D14" s="43"/>
      <c r="E14" s="43"/>
      <c r="F14" s="15"/>
      <c r="G14" s="5" t="s">
        <v>23</v>
      </c>
      <c r="H14" s="14">
        <v>6.5</v>
      </c>
      <c r="I14" s="5" t="s">
        <v>16</v>
      </c>
      <c r="J14" s="14">
        <f>F14*H14</f>
        <v>0</v>
      </c>
    </row>
    <row r="15" spans="1:10" ht="13.5" thickBot="1" x14ac:dyDescent="0.25">
      <c r="A15" s="18"/>
      <c r="B15" s="44" t="s">
        <v>14</v>
      </c>
      <c r="C15" s="44"/>
      <c r="D15" s="44"/>
      <c r="E15" s="44"/>
      <c r="F15" s="19"/>
      <c r="G15" s="18" t="s">
        <v>23</v>
      </c>
      <c r="H15" s="20">
        <v>2</v>
      </c>
      <c r="I15" s="18" t="s">
        <v>16</v>
      </c>
      <c r="J15" s="20">
        <f t="shared" ref="J15" si="0">F15*H15</f>
        <v>0</v>
      </c>
    </row>
    <row r="16" spans="1:10" ht="10.7" customHeight="1" x14ac:dyDescent="0.2">
      <c r="A16" s="5"/>
      <c r="B16" s="43"/>
      <c r="C16" s="43"/>
      <c r="D16" s="43"/>
      <c r="E16" s="43"/>
      <c r="F16" s="5"/>
      <c r="G16" s="5"/>
      <c r="H16" s="6"/>
      <c r="I16" s="5"/>
      <c r="J16" s="6"/>
    </row>
    <row r="17" spans="1:10" ht="13.5" thickBot="1" x14ac:dyDescent="0.25">
      <c r="A17" s="39" t="s">
        <v>12</v>
      </c>
      <c r="B17" s="40"/>
      <c r="C17" s="40"/>
      <c r="D17" s="40"/>
      <c r="E17" s="40"/>
      <c r="F17" s="40"/>
      <c r="G17" s="40"/>
      <c r="H17" s="40"/>
      <c r="I17" s="40"/>
      <c r="J17" s="16">
        <f>SUM(J12:J15)</f>
        <v>0</v>
      </c>
    </row>
    <row r="18" spans="1:10" ht="10.7" customHeight="1" thickTop="1" x14ac:dyDescent="0.2">
      <c r="A18" s="4"/>
      <c r="B18" s="4"/>
      <c r="C18" s="4"/>
      <c r="D18" s="4"/>
      <c r="E18" s="4"/>
      <c r="F18" s="5"/>
      <c r="G18" s="5"/>
      <c r="H18" s="6"/>
      <c r="I18" s="5"/>
      <c r="J18" s="6"/>
    </row>
    <row r="19" spans="1:10" ht="13.5" thickBot="1" x14ac:dyDescent="0.25">
      <c r="A19" s="11">
        <v>2270</v>
      </c>
      <c r="B19" s="45" t="s">
        <v>26</v>
      </c>
      <c r="C19" s="45"/>
      <c r="D19" s="45"/>
      <c r="E19" s="45"/>
      <c r="F19" s="12"/>
      <c r="G19" s="12"/>
      <c r="H19" s="13"/>
      <c r="I19" s="12"/>
      <c r="J19" s="13"/>
    </row>
    <row r="20" spans="1:10" ht="13.5" thickTop="1" x14ac:dyDescent="0.2">
      <c r="A20" s="5"/>
      <c r="B20" s="46" t="s">
        <v>17</v>
      </c>
      <c r="C20" s="46"/>
      <c r="D20" s="46"/>
      <c r="E20" s="46"/>
      <c r="F20" s="5"/>
      <c r="G20" s="5" t="s">
        <v>22</v>
      </c>
      <c r="H20" s="14">
        <v>3</v>
      </c>
      <c r="I20" s="5" t="s">
        <v>16</v>
      </c>
      <c r="J20" s="14">
        <f>F20*H20</f>
        <v>0</v>
      </c>
    </row>
    <row r="21" spans="1:10" x14ac:dyDescent="0.2">
      <c r="A21" s="5"/>
      <c r="B21" s="43" t="s">
        <v>18</v>
      </c>
      <c r="C21" s="43"/>
      <c r="D21" s="43"/>
      <c r="E21" s="43"/>
      <c r="F21" s="5"/>
      <c r="G21" s="5" t="s">
        <v>15</v>
      </c>
      <c r="H21" s="14">
        <v>2500</v>
      </c>
      <c r="I21" s="5" t="s">
        <v>24</v>
      </c>
      <c r="J21" s="14">
        <f t="shared" ref="J21:J23" si="1">F21*H21</f>
        <v>0</v>
      </c>
    </row>
    <row r="22" spans="1:10" x14ac:dyDescent="0.2">
      <c r="A22" s="5"/>
      <c r="B22" s="42" t="s">
        <v>19</v>
      </c>
      <c r="C22" s="43"/>
      <c r="D22" s="43"/>
      <c r="E22" s="43"/>
      <c r="F22" s="5"/>
      <c r="G22" s="5" t="s">
        <v>15</v>
      </c>
      <c r="H22" s="14">
        <v>150</v>
      </c>
      <c r="I22" s="5" t="s">
        <v>24</v>
      </c>
      <c r="J22" s="14">
        <f t="shared" si="1"/>
        <v>0</v>
      </c>
    </row>
    <row r="23" spans="1:10" ht="13.5" thickBot="1" x14ac:dyDescent="0.25">
      <c r="A23" s="18"/>
      <c r="B23" s="44" t="s">
        <v>21</v>
      </c>
      <c r="C23" s="44"/>
      <c r="D23" s="44"/>
      <c r="E23" s="44"/>
      <c r="F23" s="18"/>
      <c r="G23" s="18" t="s">
        <v>11</v>
      </c>
      <c r="H23" s="20">
        <v>15000</v>
      </c>
      <c r="I23" s="18" t="s">
        <v>11</v>
      </c>
      <c r="J23" s="20">
        <f t="shared" si="1"/>
        <v>0</v>
      </c>
    </row>
    <row r="24" spans="1:10" ht="10.7" customHeight="1" x14ac:dyDescent="0.2">
      <c r="A24" s="5"/>
      <c r="B24" s="33"/>
      <c r="C24" s="33"/>
      <c r="D24" s="33"/>
      <c r="E24" s="33"/>
      <c r="F24" s="5"/>
      <c r="G24" s="5"/>
      <c r="H24" s="6"/>
      <c r="I24" s="5"/>
      <c r="J24" s="6"/>
    </row>
    <row r="25" spans="1:10" ht="13.5" thickBot="1" x14ac:dyDescent="0.25">
      <c r="A25" s="39" t="s">
        <v>12</v>
      </c>
      <c r="B25" s="40"/>
      <c r="C25" s="40"/>
      <c r="D25" s="40"/>
      <c r="E25" s="40"/>
      <c r="F25" s="40"/>
      <c r="G25" s="40"/>
      <c r="H25" s="40"/>
      <c r="I25" s="40"/>
      <c r="J25" s="16">
        <f>SUM(J20:J23)</f>
        <v>0</v>
      </c>
    </row>
    <row r="26" spans="1:10" ht="10.7" customHeight="1" thickTop="1" x14ac:dyDescent="0.2">
      <c r="A26" s="5"/>
      <c r="B26" s="4"/>
      <c r="C26" s="4"/>
      <c r="D26" s="4"/>
      <c r="E26" s="4"/>
      <c r="F26" s="5"/>
      <c r="G26" s="5"/>
      <c r="H26" s="6"/>
      <c r="I26" s="5"/>
      <c r="J26" s="6"/>
    </row>
    <row r="27" spans="1:10" ht="13.5" thickBot="1" x14ac:dyDescent="0.25">
      <c r="A27" s="11">
        <v>2300</v>
      </c>
      <c r="B27" s="45" t="s">
        <v>25</v>
      </c>
      <c r="C27" s="45"/>
      <c r="D27" s="45"/>
      <c r="E27" s="45"/>
      <c r="F27" s="12"/>
      <c r="G27" s="12"/>
      <c r="H27" s="13"/>
      <c r="I27" s="12"/>
      <c r="J27" s="13"/>
    </row>
    <row r="28" spans="1:10" ht="13.5" thickTop="1" x14ac:dyDescent="0.2">
      <c r="A28" s="5"/>
      <c r="B28" s="46" t="s">
        <v>28</v>
      </c>
      <c r="C28" s="46"/>
      <c r="D28" s="46"/>
      <c r="E28" s="46"/>
      <c r="F28" s="5"/>
      <c r="G28" s="5" t="s">
        <v>23</v>
      </c>
      <c r="H28" s="14">
        <v>2.5</v>
      </c>
      <c r="I28" s="5" t="s">
        <v>16</v>
      </c>
      <c r="J28" s="14">
        <f>F28*H28</f>
        <v>0</v>
      </c>
    </row>
    <row r="29" spans="1:10" ht="13.5" thickBot="1" x14ac:dyDescent="0.25">
      <c r="A29" s="18"/>
      <c r="B29" s="44" t="s">
        <v>29</v>
      </c>
      <c r="C29" s="44"/>
      <c r="D29" s="44"/>
      <c r="E29" s="44"/>
      <c r="F29" s="19"/>
      <c r="G29" s="19" t="s">
        <v>23</v>
      </c>
      <c r="H29" s="20">
        <v>2.5</v>
      </c>
      <c r="I29" s="18" t="s">
        <v>16</v>
      </c>
      <c r="J29" s="20">
        <f>F29*H29</f>
        <v>0</v>
      </c>
    </row>
    <row r="30" spans="1:10" ht="10.7" customHeight="1" x14ac:dyDescent="0.2">
      <c r="A30" s="5"/>
      <c r="B30" s="43"/>
      <c r="C30" s="43"/>
      <c r="D30" s="43"/>
      <c r="E30" s="43"/>
      <c r="F30" s="5"/>
      <c r="G30" s="5"/>
      <c r="H30" s="6"/>
      <c r="I30" s="5"/>
      <c r="J30" s="6"/>
    </row>
    <row r="31" spans="1:10" ht="13.5" thickBot="1" x14ac:dyDescent="0.25">
      <c r="A31" s="39" t="s">
        <v>12</v>
      </c>
      <c r="B31" s="40"/>
      <c r="C31" s="40"/>
      <c r="D31" s="40"/>
      <c r="E31" s="40"/>
      <c r="F31" s="40"/>
      <c r="G31" s="40"/>
      <c r="H31" s="40"/>
      <c r="I31" s="40"/>
      <c r="J31" s="16">
        <f>SUM(J28:J29)</f>
        <v>0</v>
      </c>
    </row>
    <row r="32" spans="1:10" ht="10.7" customHeight="1" thickTop="1" x14ac:dyDescent="0.2">
      <c r="A32" s="5"/>
      <c r="B32" s="4"/>
      <c r="C32" s="4"/>
      <c r="D32" s="4"/>
      <c r="E32" s="4"/>
      <c r="F32" s="5"/>
      <c r="G32" s="5"/>
      <c r="H32" s="6"/>
      <c r="I32" s="5"/>
      <c r="J32" s="6"/>
    </row>
    <row r="33" spans="1:10" ht="13.5" thickBot="1" x14ac:dyDescent="0.25">
      <c r="A33" s="11">
        <v>2740</v>
      </c>
      <c r="B33" s="45" t="s">
        <v>30</v>
      </c>
      <c r="C33" s="45"/>
      <c r="D33" s="45"/>
      <c r="E33" s="45"/>
      <c r="F33" s="12"/>
      <c r="G33" s="12"/>
      <c r="H33" s="13"/>
      <c r="I33" s="12"/>
      <c r="J33" s="13"/>
    </row>
    <row r="34" spans="1:10" ht="13.5" thickTop="1" x14ac:dyDescent="0.2">
      <c r="A34" s="5"/>
      <c r="B34" s="46" t="s">
        <v>63</v>
      </c>
      <c r="C34" s="46"/>
      <c r="D34" s="46"/>
      <c r="E34" s="46"/>
      <c r="F34" s="31"/>
      <c r="G34" s="5" t="s">
        <v>32</v>
      </c>
      <c r="H34" s="14">
        <v>1.5</v>
      </c>
      <c r="I34" s="5" t="s">
        <v>33</v>
      </c>
      <c r="J34" s="14">
        <f>F34*H34</f>
        <v>0</v>
      </c>
    </row>
    <row r="35" spans="1:10" x14ac:dyDescent="0.2">
      <c r="A35" s="5"/>
      <c r="B35" s="43" t="s">
        <v>64</v>
      </c>
      <c r="C35" s="43"/>
      <c r="D35" s="43"/>
      <c r="E35" s="43"/>
      <c r="F35" s="31"/>
      <c r="G35" s="5" t="s">
        <v>32</v>
      </c>
      <c r="H35" s="14">
        <v>0.6</v>
      </c>
      <c r="I35" s="5" t="s">
        <v>33</v>
      </c>
      <c r="J35" s="14">
        <f>F35*H35</f>
        <v>0</v>
      </c>
    </row>
    <row r="36" spans="1:10" x14ac:dyDescent="0.2">
      <c r="A36" s="5"/>
      <c r="B36" s="43" t="s">
        <v>65</v>
      </c>
      <c r="C36" s="43"/>
      <c r="D36" s="43"/>
      <c r="E36" s="43"/>
      <c r="F36" s="27"/>
      <c r="G36" s="5" t="s">
        <v>15</v>
      </c>
      <c r="H36" s="14">
        <v>1000</v>
      </c>
      <c r="I36" s="5" t="s">
        <v>24</v>
      </c>
      <c r="J36" s="14">
        <f>F36*H36</f>
        <v>0</v>
      </c>
    </row>
    <row r="37" spans="1:10" ht="13.5" thickBot="1" x14ac:dyDescent="0.25">
      <c r="A37" s="18"/>
      <c r="B37" s="44" t="s">
        <v>31</v>
      </c>
      <c r="C37" s="44"/>
      <c r="D37" s="44"/>
      <c r="E37" s="44"/>
      <c r="F37" s="18"/>
      <c r="G37" s="18" t="s">
        <v>11</v>
      </c>
      <c r="H37" s="20">
        <v>5000</v>
      </c>
      <c r="I37" s="18" t="s">
        <v>11</v>
      </c>
      <c r="J37" s="20">
        <f>F37*H37</f>
        <v>0</v>
      </c>
    </row>
    <row r="38" spans="1:10" x14ac:dyDescent="0.2">
      <c r="A38" s="5"/>
      <c r="B38" s="43"/>
      <c r="C38" s="43"/>
      <c r="D38" s="43"/>
      <c r="E38" s="43"/>
      <c r="F38" s="5"/>
      <c r="G38" s="5"/>
      <c r="H38" s="6"/>
      <c r="I38" s="5"/>
      <c r="J38" s="6"/>
    </row>
    <row r="39" spans="1:10" ht="13.5" thickBot="1" x14ac:dyDescent="0.25">
      <c r="A39" s="39" t="s">
        <v>12</v>
      </c>
      <c r="B39" s="40"/>
      <c r="C39" s="40"/>
      <c r="D39" s="40"/>
      <c r="E39" s="40"/>
      <c r="F39" s="40"/>
      <c r="G39" s="40"/>
      <c r="H39" s="40"/>
      <c r="I39" s="40"/>
      <c r="J39" s="16">
        <f>SUM(J34:J37)</f>
        <v>0</v>
      </c>
    </row>
    <row r="40" spans="1:10" ht="13.5" thickTop="1" x14ac:dyDescent="0.2">
      <c r="A40" s="5"/>
      <c r="B40" s="4"/>
      <c r="C40" s="4"/>
      <c r="D40" s="4"/>
      <c r="E40" s="4"/>
      <c r="F40" s="5"/>
      <c r="G40" s="5"/>
      <c r="H40" s="6"/>
      <c r="I40" s="5"/>
      <c r="J40" s="6"/>
    </row>
    <row r="41" spans="1:10" ht="13.5" thickBot="1" x14ac:dyDescent="0.25">
      <c r="A41" s="7" t="s">
        <v>4</v>
      </c>
      <c r="B41" s="47" t="s">
        <v>6</v>
      </c>
      <c r="C41" s="47"/>
      <c r="D41" s="47"/>
      <c r="E41" s="47"/>
      <c r="F41" s="34" t="s">
        <v>7</v>
      </c>
      <c r="G41" s="34" t="s">
        <v>8</v>
      </c>
      <c r="H41" s="47" t="s">
        <v>10</v>
      </c>
      <c r="I41" s="47"/>
      <c r="J41" s="34" t="s">
        <v>9</v>
      </c>
    </row>
    <row r="42" spans="1:10" ht="13.5" thickBot="1" x14ac:dyDescent="0.25">
      <c r="A42" s="11"/>
      <c r="B42" s="45" t="s">
        <v>66</v>
      </c>
      <c r="C42" s="45"/>
      <c r="D42" s="45"/>
      <c r="E42" s="45"/>
      <c r="F42" s="12"/>
      <c r="G42" s="12"/>
      <c r="H42" s="13"/>
      <c r="I42" s="12"/>
      <c r="J42" s="13"/>
    </row>
    <row r="43" spans="1:10" ht="13.5" thickTop="1" x14ac:dyDescent="0.2">
      <c r="A43" s="5"/>
      <c r="B43" s="43" t="s">
        <v>67</v>
      </c>
      <c r="C43" s="43"/>
      <c r="D43" s="43"/>
      <c r="E43" s="43"/>
      <c r="F43" s="27"/>
      <c r="G43" s="5" t="s">
        <v>15</v>
      </c>
      <c r="H43" s="14">
        <v>450</v>
      </c>
      <c r="I43" s="5" t="s">
        <v>24</v>
      </c>
      <c r="J43" s="14">
        <f>F43*H43</f>
        <v>0</v>
      </c>
    </row>
    <row r="44" spans="1:10" ht="13.5" thickBot="1" x14ac:dyDescent="0.25">
      <c r="A44" s="18"/>
      <c r="B44" s="44" t="s">
        <v>34</v>
      </c>
      <c r="C44" s="44"/>
      <c r="D44" s="44"/>
      <c r="E44" s="44"/>
      <c r="F44" s="28"/>
      <c r="G44" s="18" t="s">
        <v>15</v>
      </c>
      <c r="H44" s="20">
        <v>450</v>
      </c>
      <c r="I44" s="18" t="s">
        <v>24</v>
      </c>
      <c r="J44" s="20">
        <f>F44*H44</f>
        <v>0</v>
      </c>
    </row>
    <row r="45" spans="1:10" x14ac:dyDescent="0.2">
      <c r="A45" s="5"/>
      <c r="B45" s="43"/>
      <c r="C45" s="43"/>
      <c r="D45" s="43"/>
      <c r="E45" s="43"/>
      <c r="F45" s="5"/>
      <c r="G45" s="5"/>
      <c r="H45" s="6"/>
      <c r="I45" s="5"/>
      <c r="J45" s="6"/>
    </row>
    <row r="46" spans="1:10" ht="13.5" thickBot="1" x14ac:dyDescent="0.25">
      <c r="A46" s="39" t="s">
        <v>12</v>
      </c>
      <c r="B46" s="40"/>
      <c r="C46" s="40"/>
      <c r="D46" s="40"/>
      <c r="E46" s="40"/>
      <c r="F46" s="40"/>
      <c r="G46" s="40"/>
      <c r="H46" s="40"/>
      <c r="I46" s="40"/>
      <c r="J46" s="16">
        <f>SUM(J43:J44)</f>
        <v>0</v>
      </c>
    </row>
    <row r="47" spans="1:10" ht="13.5" thickTop="1" x14ac:dyDescent="0.2">
      <c r="A47" s="4"/>
      <c r="B47" s="4"/>
      <c r="C47" s="4"/>
      <c r="D47" s="4"/>
      <c r="E47" s="4"/>
      <c r="F47" s="5"/>
      <c r="G47" s="5"/>
      <c r="H47" s="6"/>
      <c r="I47" s="5"/>
      <c r="J47" s="6"/>
    </row>
    <row r="48" spans="1:10" ht="13.5" thickBot="1" x14ac:dyDescent="0.25">
      <c r="A48" s="11">
        <v>2751</v>
      </c>
      <c r="B48" s="45" t="s">
        <v>38</v>
      </c>
      <c r="C48" s="45"/>
      <c r="D48" s="45"/>
      <c r="E48" s="45"/>
      <c r="F48" s="12"/>
      <c r="G48" s="12"/>
      <c r="H48" s="13"/>
      <c r="I48" s="12"/>
      <c r="J48" s="13"/>
    </row>
    <row r="49" spans="1:10" ht="13.5" thickTop="1" x14ac:dyDescent="0.2">
      <c r="A49" s="5"/>
      <c r="B49" s="43" t="s">
        <v>35</v>
      </c>
      <c r="C49" s="43"/>
      <c r="D49" s="43"/>
      <c r="E49" s="43"/>
      <c r="F49" s="31"/>
      <c r="G49" s="5" t="s">
        <v>22</v>
      </c>
      <c r="H49" s="14">
        <v>17.5</v>
      </c>
      <c r="I49" s="5" t="s">
        <v>39</v>
      </c>
      <c r="J49" s="14">
        <f t="shared" ref="J49:J54" si="2">F49*H49</f>
        <v>0</v>
      </c>
    </row>
    <row r="50" spans="1:10" x14ac:dyDescent="0.2">
      <c r="A50" s="5"/>
      <c r="B50" s="33" t="s">
        <v>86</v>
      </c>
      <c r="C50" s="33"/>
      <c r="D50" s="33"/>
      <c r="E50" s="33"/>
      <c r="F50" s="31"/>
      <c r="G50" s="5" t="s">
        <v>22</v>
      </c>
      <c r="H50" s="38">
        <v>16</v>
      </c>
      <c r="I50" s="5" t="s">
        <v>39</v>
      </c>
      <c r="J50" s="14">
        <f t="shared" si="2"/>
        <v>0</v>
      </c>
    </row>
    <row r="51" spans="1:10" x14ac:dyDescent="0.2">
      <c r="A51" s="5"/>
      <c r="B51" s="33" t="s">
        <v>87</v>
      </c>
      <c r="C51" s="33"/>
      <c r="D51" s="33"/>
      <c r="E51" s="33"/>
      <c r="F51" s="31"/>
      <c r="G51" s="5" t="s">
        <v>22</v>
      </c>
      <c r="H51" s="38">
        <v>20</v>
      </c>
      <c r="I51" s="5" t="s">
        <v>39</v>
      </c>
      <c r="J51" s="14">
        <f t="shared" si="2"/>
        <v>0</v>
      </c>
    </row>
    <row r="52" spans="1:10" x14ac:dyDescent="0.2">
      <c r="A52" s="5"/>
      <c r="B52" s="33" t="s">
        <v>88</v>
      </c>
      <c r="C52" s="33"/>
      <c r="D52" s="33"/>
      <c r="E52" s="33"/>
      <c r="F52" s="31"/>
      <c r="G52" s="5" t="s">
        <v>32</v>
      </c>
      <c r="H52" s="38">
        <v>4</v>
      </c>
      <c r="I52" s="5" t="s">
        <v>33</v>
      </c>
      <c r="J52" s="14">
        <f t="shared" si="2"/>
        <v>0</v>
      </c>
    </row>
    <row r="53" spans="1:10" x14ac:dyDescent="0.2">
      <c r="A53" s="5"/>
      <c r="B53" s="33" t="s">
        <v>89</v>
      </c>
      <c r="C53" s="33"/>
      <c r="D53" s="33"/>
      <c r="E53" s="33"/>
      <c r="F53" s="31"/>
      <c r="G53" s="5" t="s">
        <v>15</v>
      </c>
      <c r="H53" s="38">
        <v>2500</v>
      </c>
      <c r="I53" s="5" t="s">
        <v>24</v>
      </c>
      <c r="J53" s="14">
        <f t="shared" si="2"/>
        <v>0</v>
      </c>
    </row>
    <row r="54" spans="1:10" x14ac:dyDescent="0.2">
      <c r="A54" s="5"/>
      <c r="B54" s="43" t="s">
        <v>36</v>
      </c>
      <c r="C54" s="43"/>
      <c r="D54" s="43"/>
      <c r="E54" s="43"/>
      <c r="F54" s="31"/>
      <c r="G54" s="5" t="s">
        <v>32</v>
      </c>
      <c r="H54" s="14">
        <v>4.5</v>
      </c>
      <c r="I54" s="5" t="s">
        <v>33</v>
      </c>
      <c r="J54" s="14">
        <f t="shared" si="2"/>
        <v>0</v>
      </c>
    </row>
    <row r="55" spans="1:10" ht="13.5" thickBot="1" x14ac:dyDescent="0.25">
      <c r="A55" s="18"/>
      <c r="B55" s="44" t="s">
        <v>37</v>
      </c>
      <c r="C55" s="44"/>
      <c r="D55" s="44"/>
      <c r="E55" s="44"/>
      <c r="F55" s="28"/>
      <c r="G55" s="18" t="s">
        <v>15</v>
      </c>
      <c r="H55" s="20">
        <v>1000</v>
      </c>
      <c r="I55" s="18" t="s">
        <v>24</v>
      </c>
      <c r="J55" s="20">
        <f>F55*H55</f>
        <v>0</v>
      </c>
    </row>
    <row r="56" spans="1:10" x14ac:dyDescent="0.2">
      <c r="A56" s="5"/>
      <c r="B56" s="43"/>
      <c r="C56" s="43"/>
      <c r="D56" s="43"/>
      <c r="E56" s="43"/>
      <c r="F56" s="5"/>
      <c r="G56" s="5"/>
      <c r="H56" s="6"/>
      <c r="I56" s="5"/>
      <c r="J56" s="6"/>
    </row>
    <row r="57" spans="1:10" ht="13.5" thickBot="1" x14ac:dyDescent="0.25">
      <c r="A57" s="39" t="s">
        <v>12</v>
      </c>
      <c r="B57" s="40"/>
      <c r="C57" s="40"/>
      <c r="D57" s="40"/>
      <c r="E57" s="40"/>
      <c r="F57" s="40"/>
      <c r="G57" s="40"/>
      <c r="H57" s="40"/>
      <c r="I57" s="40"/>
      <c r="J57" s="16">
        <f>SUM(J49:J55)</f>
        <v>0</v>
      </c>
    </row>
    <row r="58" spans="1:10" ht="13.5" thickTop="1" x14ac:dyDescent="0.2">
      <c r="A58" s="4"/>
      <c r="B58" s="4"/>
      <c r="C58" s="4"/>
      <c r="D58" s="4"/>
      <c r="E58" s="4"/>
      <c r="F58" s="5"/>
      <c r="G58" s="5"/>
      <c r="H58" s="6"/>
      <c r="I58" s="5"/>
      <c r="J58" s="6"/>
    </row>
    <row r="59" spans="1:10" ht="13.5" thickBot="1" x14ac:dyDescent="0.25">
      <c r="A59" s="11">
        <v>2630</v>
      </c>
      <c r="B59" s="45" t="s">
        <v>40</v>
      </c>
      <c r="C59" s="45"/>
      <c r="D59" s="45"/>
      <c r="E59" s="45"/>
      <c r="F59" s="12"/>
      <c r="G59" s="12"/>
      <c r="H59" s="13"/>
      <c r="I59" s="12"/>
      <c r="J59" s="13"/>
    </row>
    <row r="60" spans="1:10" ht="13.5" thickTop="1" x14ac:dyDescent="0.2">
      <c r="A60" s="41" t="s">
        <v>41</v>
      </c>
      <c r="B60" s="41"/>
      <c r="C60" s="41"/>
      <c r="D60" s="41"/>
      <c r="E60" s="41"/>
      <c r="F60" s="41"/>
      <c r="G60" s="41"/>
      <c r="H60" s="41"/>
      <c r="I60" s="41"/>
      <c r="J60" s="41"/>
    </row>
    <row r="61" spans="1:10" x14ac:dyDescent="0.2">
      <c r="A61" s="5"/>
      <c r="B61" s="42" t="s">
        <v>68</v>
      </c>
      <c r="C61" s="42"/>
      <c r="D61" s="42"/>
      <c r="E61" s="42"/>
      <c r="F61" s="29">
        <v>420</v>
      </c>
      <c r="G61" s="5" t="s">
        <v>22</v>
      </c>
      <c r="H61" s="14">
        <v>30</v>
      </c>
      <c r="I61" s="5" t="s">
        <v>39</v>
      </c>
      <c r="J61" s="14">
        <f>F61*H61</f>
        <v>12600</v>
      </c>
    </row>
    <row r="62" spans="1:10" x14ac:dyDescent="0.2">
      <c r="A62" s="5"/>
      <c r="B62" s="43" t="s">
        <v>69</v>
      </c>
      <c r="C62" s="43"/>
      <c r="D62" s="43"/>
      <c r="E62" s="43"/>
      <c r="F62" s="27"/>
      <c r="G62" s="5" t="s">
        <v>22</v>
      </c>
      <c r="H62" s="14">
        <v>32</v>
      </c>
      <c r="I62" s="5" t="s">
        <v>39</v>
      </c>
      <c r="J62" s="14">
        <f>F62*H62</f>
        <v>0</v>
      </c>
    </row>
    <row r="63" spans="1:10" x14ac:dyDescent="0.2">
      <c r="A63" s="5"/>
      <c r="B63" s="43" t="s">
        <v>70</v>
      </c>
      <c r="C63" s="43"/>
      <c r="D63" s="43"/>
      <c r="E63" s="43"/>
      <c r="F63" s="29"/>
      <c r="G63" s="5" t="s">
        <v>22</v>
      </c>
      <c r="H63" s="14">
        <v>39.5</v>
      </c>
      <c r="I63" s="5" t="s">
        <v>39</v>
      </c>
      <c r="J63" s="14">
        <f t="shared" ref="J63:J73" si="3">F63*H63</f>
        <v>0</v>
      </c>
    </row>
    <row r="64" spans="1:10" x14ac:dyDescent="0.2">
      <c r="A64" s="5"/>
      <c r="B64" s="43" t="s">
        <v>82</v>
      </c>
      <c r="C64" s="43"/>
      <c r="D64" s="43"/>
      <c r="E64" s="43"/>
      <c r="F64" s="27"/>
      <c r="G64" s="5" t="s">
        <v>22</v>
      </c>
      <c r="H64" s="14">
        <v>53</v>
      </c>
      <c r="I64" s="5" t="s">
        <v>39</v>
      </c>
      <c r="J64" s="14">
        <f t="shared" si="3"/>
        <v>0</v>
      </c>
    </row>
    <row r="65" spans="1:10" x14ac:dyDescent="0.2">
      <c r="A65" s="5"/>
      <c r="B65" s="33" t="s">
        <v>94</v>
      </c>
      <c r="C65" s="33"/>
      <c r="D65" s="33"/>
      <c r="E65" s="33"/>
      <c r="F65" s="27"/>
      <c r="G65" s="5" t="s">
        <v>22</v>
      </c>
      <c r="H65" s="14">
        <v>66.5</v>
      </c>
      <c r="I65" s="5" t="s">
        <v>39</v>
      </c>
      <c r="J65" s="14">
        <f t="shared" si="3"/>
        <v>0</v>
      </c>
    </row>
    <row r="66" spans="1:10" x14ac:dyDescent="0.2">
      <c r="A66" s="5"/>
      <c r="B66" s="33" t="s">
        <v>95</v>
      </c>
      <c r="C66" s="33"/>
      <c r="D66" s="33"/>
      <c r="E66" s="33"/>
      <c r="F66" s="27"/>
      <c r="G66" s="5" t="s">
        <v>22</v>
      </c>
      <c r="H66" s="14">
        <v>100</v>
      </c>
      <c r="I66" s="5" t="s">
        <v>39</v>
      </c>
      <c r="J66" s="14">
        <f t="shared" si="3"/>
        <v>0</v>
      </c>
    </row>
    <row r="67" spans="1:10" x14ac:dyDescent="0.2">
      <c r="A67" s="5"/>
      <c r="B67" s="42" t="s">
        <v>42</v>
      </c>
      <c r="C67" s="43"/>
      <c r="D67" s="43"/>
      <c r="E67" s="43"/>
      <c r="F67" s="27"/>
      <c r="G67" s="5" t="s">
        <v>15</v>
      </c>
      <c r="H67" s="14">
        <v>1600</v>
      </c>
      <c r="I67" s="5" t="s">
        <v>24</v>
      </c>
      <c r="J67" s="14">
        <f t="shared" si="3"/>
        <v>0</v>
      </c>
    </row>
    <row r="68" spans="1:10" x14ac:dyDescent="0.2">
      <c r="A68" s="5"/>
      <c r="B68" s="35" t="s">
        <v>90</v>
      </c>
      <c r="C68" s="33"/>
      <c r="D68" s="33"/>
      <c r="E68" s="33"/>
      <c r="F68" s="27"/>
      <c r="G68" s="5" t="s">
        <v>15</v>
      </c>
      <c r="H68" s="14">
        <v>6750</v>
      </c>
      <c r="I68" s="5" t="s">
        <v>24</v>
      </c>
      <c r="J68" s="14">
        <f t="shared" si="3"/>
        <v>0</v>
      </c>
    </row>
    <row r="69" spans="1:10" x14ac:dyDescent="0.2">
      <c r="A69" s="5"/>
      <c r="B69" s="42" t="s">
        <v>83</v>
      </c>
      <c r="C69" s="43"/>
      <c r="D69" s="43"/>
      <c r="E69" s="43"/>
      <c r="F69" s="27"/>
      <c r="G69" s="5" t="s">
        <v>15</v>
      </c>
      <c r="H69" s="14">
        <v>3900</v>
      </c>
      <c r="I69" s="5" t="s">
        <v>24</v>
      </c>
      <c r="J69" s="14">
        <f t="shared" si="3"/>
        <v>0</v>
      </c>
    </row>
    <row r="70" spans="1:10" x14ac:dyDescent="0.2">
      <c r="A70" s="5"/>
      <c r="B70" s="35" t="s">
        <v>91</v>
      </c>
      <c r="C70" s="33"/>
      <c r="D70" s="33"/>
      <c r="E70" s="33"/>
      <c r="F70" s="27"/>
      <c r="G70" s="5" t="s">
        <v>92</v>
      </c>
      <c r="H70" s="14">
        <v>5</v>
      </c>
      <c r="I70" s="5" t="s">
        <v>93</v>
      </c>
      <c r="J70" s="14">
        <f t="shared" si="3"/>
        <v>0</v>
      </c>
    </row>
    <row r="71" spans="1:10" x14ac:dyDescent="0.2">
      <c r="A71" s="5"/>
      <c r="B71" s="42" t="s">
        <v>43</v>
      </c>
      <c r="C71" s="43"/>
      <c r="D71" s="43"/>
      <c r="E71" s="43"/>
      <c r="F71" s="27">
        <v>1</v>
      </c>
      <c r="G71" s="5" t="s">
        <v>15</v>
      </c>
      <c r="H71" s="14">
        <v>2600</v>
      </c>
      <c r="I71" s="5" t="s">
        <v>24</v>
      </c>
      <c r="J71" s="14">
        <f t="shared" si="3"/>
        <v>2600</v>
      </c>
    </row>
    <row r="72" spans="1:10" x14ac:dyDescent="0.2">
      <c r="A72" s="5"/>
      <c r="B72" s="35" t="s">
        <v>96</v>
      </c>
      <c r="C72" s="33"/>
      <c r="D72" s="33"/>
      <c r="E72" s="33"/>
      <c r="F72" s="27"/>
      <c r="G72" s="5" t="s">
        <v>15</v>
      </c>
      <c r="H72" s="14">
        <v>5500</v>
      </c>
      <c r="I72" s="5" t="s">
        <v>24</v>
      </c>
      <c r="J72" s="14">
        <f t="shared" si="3"/>
        <v>0</v>
      </c>
    </row>
    <row r="73" spans="1:10" ht="13.5" thickBot="1" x14ac:dyDescent="0.25">
      <c r="A73" s="18"/>
      <c r="B73" s="44" t="s">
        <v>44</v>
      </c>
      <c r="C73" s="44"/>
      <c r="D73" s="44"/>
      <c r="E73" s="44"/>
      <c r="F73" s="30">
        <f>F61</f>
        <v>420</v>
      </c>
      <c r="G73" s="18" t="s">
        <v>22</v>
      </c>
      <c r="H73" s="20">
        <v>16</v>
      </c>
      <c r="I73" s="18" t="s">
        <v>39</v>
      </c>
      <c r="J73" s="20">
        <f t="shared" si="3"/>
        <v>6720</v>
      </c>
    </row>
    <row r="74" spans="1:10" x14ac:dyDescent="0.2">
      <c r="A74" s="5"/>
      <c r="B74" s="33"/>
      <c r="C74" s="33"/>
      <c r="D74" s="33"/>
      <c r="E74" s="33"/>
      <c r="F74" s="5"/>
      <c r="G74" s="5"/>
      <c r="H74" s="6"/>
      <c r="I74" s="5"/>
      <c r="J74" s="6"/>
    </row>
    <row r="75" spans="1:10" ht="13.5" thickBot="1" x14ac:dyDescent="0.25">
      <c r="A75" s="39" t="s">
        <v>12</v>
      </c>
      <c r="B75" s="40"/>
      <c r="C75" s="40"/>
      <c r="D75" s="40"/>
      <c r="E75" s="40"/>
      <c r="F75" s="40"/>
      <c r="G75" s="40"/>
      <c r="H75" s="40"/>
      <c r="I75" s="40"/>
      <c r="J75" s="16">
        <f>SUM(J61:J73)</f>
        <v>21920</v>
      </c>
    </row>
    <row r="76" spans="1:10" ht="13.5" thickTop="1" x14ac:dyDescent="0.2">
      <c r="A76" s="4"/>
      <c r="B76" s="4"/>
      <c r="C76" s="4"/>
      <c r="D76" s="4"/>
      <c r="E76" s="4"/>
      <c r="F76" s="5"/>
      <c r="G76" s="5"/>
      <c r="H76" s="6"/>
      <c r="I76" s="5"/>
      <c r="J76" s="6"/>
    </row>
    <row r="77" spans="1:10" ht="13.5" thickBot="1" x14ac:dyDescent="0.25">
      <c r="A77" s="11">
        <v>2510</v>
      </c>
      <c r="B77" s="45" t="s">
        <v>45</v>
      </c>
      <c r="C77" s="45"/>
      <c r="D77" s="45"/>
      <c r="E77" s="45"/>
      <c r="F77" s="12"/>
      <c r="G77" s="12"/>
      <c r="H77" s="13"/>
      <c r="I77" s="12"/>
      <c r="J77" s="13"/>
    </row>
    <row r="78" spans="1:10" ht="13.5" thickTop="1" x14ac:dyDescent="0.2">
      <c r="A78" s="5"/>
      <c r="B78" s="46" t="s">
        <v>47</v>
      </c>
      <c r="C78" s="46"/>
      <c r="D78" s="46"/>
      <c r="E78" s="46"/>
      <c r="F78" s="27"/>
      <c r="G78" s="5" t="s">
        <v>15</v>
      </c>
      <c r="H78" s="14">
        <v>950</v>
      </c>
      <c r="I78" s="5" t="s">
        <v>24</v>
      </c>
      <c r="J78" s="14">
        <f>F78*H78</f>
        <v>0</v>
      </c>
    </row>
    <row r="79" spans="1:10" x14ac:dyDescent="0.2">
      <c r="A79" s="5"/>
      <c r="B79" s="43" t="s">
        <v>53</v>
      </c>
      <c r="C79" s="43"/>
      <c r="D79" s="43"/>
      <c r="E79" s="43"/>
      <c r="F79" s="31"/>
      <c r="G79" s="5" t="s">
        <v>22</v>
      </c>
      <c r="H79" s="14">
        <v>20</v>
      </c>
      <c r="I79" s="5" t="s">
        <v>39</v>
      </c>
      <c r="J79" s="14">
        <f>F79*H79</f>
        <v>0</v>
      </c>
    </row>
    <row r="80" spans="1:10" x14ac:dyDescent="0.2">
      <c r="A80" s="5"/>
      <c r="B80" s="43" t="s">
        <v>48</v>
      </c>
      <c r="C80" s="43"/>
      <c r="D80" s="43"/>
      <c r="E80" s="43"/>
      <c r="F80" s="27"/>
      <c r="G80" s="5" t="s">
        <v>15</v>
      </c>
      <c r="H80" s="14">
        <v>4800</v>
      </c>
      <c r="I80" s="5" t="s">
        <v>24</v>
      </c>
      <c r="J80" s="14">
        <f t="shared" ref="J80:J84" si="4">F80*H80</f>
        <v>0</v>
      </c>
    </row>
    <row r="81" spans="1:10" x14ac:dyDescent="0.2">
      <c r="A81" s="5"/>
      <c r="B81" s="43" t="s">
        <v>46</v>
      </c>
      <c r="C81" s="43"/>
      <c r="D81" s="43"/>
      <c r="E81" s="43"/>
      <c r="F81" s="27"/>
      <c r="G81" s="5" t="s">
        <v>15</v>
      </c>
      <c r="H81" s="14">
        <v>1800</v>
      </c>
      <c r="I81" s="5" t="s">
        <v>24</v>
      </c>
      <c r="J81" s="14">
        <f t="shared" si="4"/>
        <v>0</v>
      </c>
    </row>
    <row r="82" spans="1:10" x14ac:dyDescent="0.2">
      <c r="A82" s="5"/>
      <c r="B82" s="43" t="s">
        <v>50</v>
      </c>
      <c r="C82" s="43"/>
      <c r="D82" s="43"/>
      <c r="E82" s="43"/>
      <c r="F82" s="27"/>
      <c r="G82" s="5" t="s">
        <v>15</v>
      </c>
      <c r="H82" s="14">
        <v>1200</v>
      </c>
      <c r="I82" s="5" t="s">
        <v>24</v>
      </c>
      <c r="J82" s="14">
        <f t="shared" si="4"/>
        <v>0</v>
      </c>
    </row>
    <row r="83" spans="1:10" x14ac:dyDescent="0.2">
      <c r="A83" s="5"/>
      <c r="B83" s="43" t="s">
        <v>51</v>
      </c>
      <c r="C83" s="43"/>
      <c r="D83" s="43"/>
      <c r="E83" s="43"/>
      <c r="F83" s="27"/>
      <c r="G83" s="5" t="s">
        <v>15</v>
      </c>
      <c r="H83" s="14">
        <v>3500</v>
      </c>
      <c r="I83" s="5" t="s">
        <v>24</v>
      </c>
      <c r="J83" s="14">
        <f t="shared" si="4"/>
        <v>0</v>
      </c>
    </row>
    <row r="84" spans="1:10" x14ac:dyDescent="0.2">
      <c r="A84" s="5"/>
      <c r="B84" s="43" t="s">
        <v>49</v>
      </c>
      <c r="C84" s="43"/>
      <c r="D84" s="43"/>
      <c r="E84" s="43"/>
      <c r="F84" s="27"/>
      <c r="G84" s="5" t="s">
        <v>15</v>
      </c>
      <c r="H84" s="14">
        <v>700</v>
      </c>
      <c r="I84" s="5" t="s">
        <v>24</v>
      </c>
      <c r="J84" s="14">
        <f t="shared" si="4"/>
        <v>0</v>
      </c>
    </row>
    <row r="85" spans="1:10" ht="13.5" thickBot="1" x14ac:dyDescent="0.25">
      <c r="A85" s="18"/>
      <c r="B85" s="44" t="s">
        <v>44</v>
      </c>
      <c r="C85" s="44"/>
      <c r="D85" s="44"/>
      <c r="E85" s="44"/>
      <c r="F85" s="28"/>
      <c r="G85" s="18" t="s">
        <v>22</v>
      </c>
      <c r="H85" s="20">
        <v>16</v>
      </c>
      <c r="I85" s="18" t="s">
        <v>39</v>
      </c>
      <c r="J85" s="20">
        <f>F85*H85</f>
        <v>0</v>
      </c>
    </row>
    <row r="86" spans="1:10" x14ac:dyDescent="0.2">
      <c r="A86" s="5"/>
      <c r="B86" s="43"/>
      <c r="C86" s="43"/>
      <c r="D86" s="43"/>
      <c r="E86" s="43"/>
      <c r="F86" s="5"/>
      <c r="G86" s="5"/>
      <c r="H86" s="6"/>
      <c r="I86" s="5"/>
      <c r="J86" s="6"/>
    </row>
    <row r="87" spans="1:10" ht="13.5" thickBot="1" x14ac:dyDescent="0.25">
      <c r="A87" s="39" t="s">
        <v>12</v>
      </c>
      <c r="B87" s="40"/>
      <c r="C87" s="40"/>
      <c r="D87" s="40"/>
      <c r="E87" s="40"/>
      <c r="F87" s="40"/>
      <c r="G87" s="40"/>
      <c r="H87" s="40"/>
      <c r="I87" s="40"/>
      <c r="J87" s="16">
        <f>SUM(J78:J85)</f>
        <v>0</v>
      </c>
    </row>
    <row r="88" spans="1:10" ht="13.5" thickTop="1" x14ac:dyDescent="0.2">
      <c r="A88" s="36"/>
      <c r="B88" s="37"/>
      <c r="C88" s="37"/>
      <c r="D88" s="37"/>
      <c r="E88" s="37"/>
      <c r="F88" s="37"/>
      <c r="G88" s="37"/>
      <c r="H88" s="37"/>
      <c r="I88" s="37"/>
      <c r="J88" s="22"/>
    </row>
    <row r="89" spans="1:10" x14ac:dyDescent="0.2">
      <c r="A89" s="36"/>
      <c r="B89" s="37"/>
      <c r="C89" s="37"/>
      <c r="D89" s="37"/>
      <c r="E89" s="37"/>
      <c r="F89" s="37"/>
      <c r="G89" s="37"/>
      <c r="H89" s="37"/>
      <c r="I89" s="37"/>
      <c r="J89" s="22"/>
    </row>
    <row r="90" spans="1:10" ht="13.5" thickBot="1" x14ac:dyDescent="0.25">
      <c r="A90" s="7" t="s">
        <v>4</v>
      </c>
      <c r="B90" s="47" t="s">
        <v>6</v>
      </c>
      <c r="C90" s="47"/>
      <c r="D90" s="47"/>
      <c r="E90" s="47"/>
      <c r="F90" s="34" t="s">
        <v>7</v>
      </c>
      <c r="G90" s="34" t="s">
        <v>8</v>
      </c>
      <c r="H90" s="47" t="s">
        <v>10</v>
      </c>
      <c r="I90" s="47"/>
      <c r="J90" s="34" t="s">
        <v>9</v>
      </c>
    </row>
    <row r="91" spans="1:10" ht="13.5" thickBot="1" x14ac:dyDescent="0.25">
      <c r="A91" s="11"/>
      <c r="B91" s="45" t="s">
        <v>52</v>
      </c>
      <c r="C91" s="45"/>
      <c r="D91" s="45"/>
      <c r="E91" s="45"/>
      <c r="F91" s="12"/>
      <c r="G91" s="12"/>
      <c r="H91" s="13"/>
      <c r="I91" s="12"/>
      <c r="J91" s="13"/>
    </row>
    <row r="92" spans="1:10" ht="13.5" thickTop="1" x14ac:dyDescent="0.2">
      <c r="A92" s="5"/>
      <c r="B92" s="42" t="s">
        <v>54</v>
      </c>
      <c r="C92" s="42"/>
      <c r="D92" s="42"/>
      <c r="E92" s="42"/>
      <c r="F92" s="29"/>
      <c r="G92" s="5" t="s">
        <v>22</v>
      </c>
      <c r="H92" s="14">
        <v>24</v>
      </c>
      <c r="I92" s="5" t="s">
        <v>39</v>
      </c>
      <c r="J92" s="14">
        <f>F92*H92</f>
        <v>0</v>
      </c>
    </row>
    <row r="93" spans="1:10" x14ac:dyDescent="0.2">
      <c r="A93" s="5"/>
      <c r="B93" s="43" t="s">
        <v>55</v>
      </c>
      <c r="C93" s="43"/>
      <c r="D93" s="43"/>
      <c r="E93" s="43"/>
      <c r="F93" s="27"/>
      <c r="G93" s="5" t="s">
        <v>15</v>
      </c>
      <c r="H93" s="14">
        <v>2700</v>
      </c>
      <c r="I93" s="5" t="s">
        <v>24</v>
      </c>
      <c r="J93" s="14">
        <f>F93*H93</f>
        <v>0</v>
      </c>
    </row>
    <row r="94" spans="1:10" x14ac:dyDescent="0.2">
      <c r="A94" s="5"/>
      <c r="B94" s="43" t="s">
        <v>56</v>
      </c>
      <c r="C94" s="43"/>
      <c r="D94" s="43"/>
      <c r="E94" s="43"/>
      <c r="F94" s="27"/>
      <c r="G94" s="5" t="s">
        <v>15</v>
      </c>
      <c r="H94" s="14">
        <v>3300</v>
      </c>
      <c r="I94" s="5" t="s">
        <v>24</v>
      </c>
      <c r="J94" s="14">
        <f t="shared" ref="J94:J97" si="5">F94*H94</f>
        <v>0</v>
      </c>
    </row>
    <row r="95" spans="1:10" x14ac:dyDescent="0.2">
      <c r="A95" s="5"/>
      <c r="B95" s="43" t="s">
        <v>57</v>
      </c>
      <c r="C95" s="43"/>
      <c r="D95" s="43"/>
      <c r="E95" s="43"/>
      <c r="F95" s="27"/>
      <c r="G95" s="5" t="s">
        <v>15</v>
      </c>
      <c r="H95" s="14">
        <v>1150</v>
      </c>
      <c r="I95" s="5" t="s">
        <v>24</v>
      </c>
      <c r="J95" s="14">
        <f t="shared" si="5"/>
        <v>0</v>
      </c>
    </row>
    <row r="96" spans="1:10" x14ac:dyDescent="0.2">
      <c r="A96" s="5"/>
      <c r="B96" s="43" t="s">
        <v>81</v>
      </c>
      <c r="C96" s="43"/>
      <c r="D96" s="43"/>
      <c r="E96" s="43"/>
      <c r="F96" s="27"/>
      <c r="G96" s="5" t="s">
        <v>15</v>
      </c>
      <c r="H96" s="14">
        <v>500</v>
      </c>
      <c r="I96" s="5" t="s">
        <v>24</v>
      </c>
      <c r="J96" s="14">
        <f t="shared" si="5"/>
        <v>0</v>
      </c>
    </row>
    <row r="97" spans="1:10" ht="13.5" thickBot="1" x14ac:dyDescent="0.25">
      <c r="A97" s="18"/>
      <c r="B97" s="44" t="s">
        <v>44</v>
      </c>
      <c r="C97" s="44"/>
      <c r="D97" s="44"/>
      <c r="E97" s="44"/>
      <c r="F97" s="28"/>
      <c r="G97" s="18" t="s">
        <v>22</v>
      </c>
      <c r="H97" s="20">
        <v>16</v>
      </c>
      <c r="I97" s="18" t="s">
        <v>39</v>
      </c>
      <c r="J97" s="20">
        <f t="shared" si="5"/>
        <v>0</v>
      </c>
    </row>
    <row r="98" spans="1:10" x14ac:dyDescent="0.2">
      <c r="A98" s="5"/>
      <c r="B98" s="33"/>
      <c r="C98" s="33"/>
      <c r="D98" s="33"/>
      <c r="E98" s="33"/>
      <c r="F98" s="5"/>
      <c r="G98" s="5"/>
      <c r="H98" s="6"/>
      <c r="I98" s="5"/>
      <c r="J98" s="6"/>
    </row>
    <row r="99" spans="1:10" ht="13.5" thickBot="1" x14ac:dyDescent="0.25">
      <c r="A99" s="39" t="s">
        <v>12</v>
      </c>
      <c r="B99" s="40"/>
      <c r="C99" s="40"/>
      <c r="D99" s="40"/>
      <c r="E99" s="40"/>
      <c r="F99" s="40"/>
      <c r="G99" s="40"/>
      <c r="H99" s="40"/>
      <c r="I99" s="40"/>
      <c r="J99" s="16">
        <f>SUM(J92:J97)</f>
        <v>0</v>
      </c>
    </row>
    <row r="100" spans="1:10" ht="13.5" thickTop="1" x14ac:dyDescent="0.2">
      <c r="A100" s="36"/>
      <c r="B100" s="37"/>
      <c r="C100" s="37"/>
      <c r="D100" s="37"/>
      <c r="E100" s="37"/>
      <c r="F100" s="37"/>
      <c r="G100" s="37"/>
      <c r="H100" s="37"/>
      <c r="I100" s="37"/>
      <c r="J100" s="22"/>
    </row>
    <row r="101" spans="1:10" ht="13.5" thickBot="1" x14ac:dyDescent="0.25">
      <c r="A101" s="11"/>
      <c r="B101" s="45" t="s">
        <v>71</v>
      </c>
      <c r="C101" s="45"/>
      <c r="D101" s="45"/>
      <c r="E101" s="45"/>
      <c r="F101" s="12"/>
      <c r="G101" s="12"/>
      <c r="H101" s="13"/>
      <c r="I101" s="12"/>
      <c r="J101" s="13"/>
    </row>
    <row r="102" spans="1:10" ht="13.5" thickTop="1" x14ac:dyDescent="0.2">
      <c r="A102" s="5"/>
      <c r="B102" s="46" t="s">
        <v>72</v>
      </c>
      <c r="C102" s="46"/>
      <c r="D102" s="46"/>
      <c r="E102" s="46"/>
      <c r="F102" s="27"/>
      <c r="G102" s="5" t="s">
        <v>22</v>
      </c>
      <c r="H102" s="14">
        <v>23</v>
      </c>
      <c r="I102" s="5" t="s">
        <v>24</v>
      </c>
      <c r="J102" s="14">
        <f>F102*H102</f>
        <v>0</v>
      </c>
    </row>
    <row r="103" spans="1:10" x14ac:dyDescent="0.2">
      <c r="A103" s="5"/>
      <c r="B103" s="43" t="s">
        <v>73</v>
      </c>
      <c r="C103" s="43"/>
      <c r="D103" s="43"/>
      <c r="E103" s="43"/>
      <c r="F103" s="27"/>
      <c r="G103" s="5" t="s">
        <v>15</v>
      </c>
      <c r="H103" s="14">
        <v>2400</v>
      </c>
      <c r="I103" s="5" t="s">
        <v>24</v>
      </c>
      <c r="J103" s="14">
        <f>F103*H103</f>
        <v>0</v>
      </c>
    </row>
    <row r="104" spans="1:10" x14ac:dyDescent="0.2">
      <c r="A104" s="5"/>
      <c r="B104" s="43" t="s">
        <v>74</v>
      </c>
      <c r="C104" s="43"/>
      <c r="D104" s="43"/>
      <c r="E104" s="43"/>
      <c r="F104" s="27"/>
      <c r="G104" s="5" t="s">
        <v>15</v>
      </c>
      <c r="H104" s="14">
        <v>3500</v>
      </c>
      <c r="I104" s="5" t="s">
        <v>24</v>
      </c>
      <c r="J104" s="14">
        <f t="shared" ref="J104:J106" si="6">F104*H104</f>
        <v>0</v>
      </c>
    </row>
    <row r="105" spans="1:10" x14ac:dyDescent="0.2">
      <c r="A105" s="5"/>
      <c r="B105" s="43" t="s">
        <v>75</v>
      </c>
      <c r="C105" s="43"/>
      <c r="D105" s="43"/>
      <c r="E105" s="43"/>
      <c r="F105" s="27"/>
      <c r="G105" s="5" t="s">
        <v>15</v>
      </c>
      <c r="H105" s="14">
        <v>1200</v>
      </c>
      <c r="I105" s="5" t="s">
        <v>24</v>
      </c>
      <c r="J105" s="14">
        <f t="shared" si="6"/>
        <v>0</v>
      </c>
    </row>
    <row r="106" spans="1:10" x14ac:dyDescent="0.2">
      <c r="A106" s="5"/>
      <c r="B106" s="43" t="s">
        <v>81</v>
      </c>
      <c r="C106" s="43"/>
      <c r="D106" s="43"/>
      <c r="E106" s="43"/>
      <c r="F106" s="27"/>
      <c r="G106" s="5" t="s">
        <v>15</v>
      </c>
      <c r="H106" s="14">
        <v>500</v>
      </c>
      <c r="I106" s="5" t="s">
        <v>24</v>
      </c>
      <c r="J106" s="14">
        <f t="shared" si="6"/>
        <v>0</v>
      </c>
    </row>
    <row r="107" spans="1:10" ht="13.5" thickBot="1" x14ac:dyDescent="0.25">
      <c r="A107" s="18"/>
      <c r="B107" s="44" t="s">
        <v>44</v>
      </c>
      <c r="C107" s="44"/>
      <c r="D107" s="44"/>
      <c r="E107" s="44"/>
      <c r="F107" s="28"/>
      <c r="G107" s="18" t="s">
        <v>22</v>
      </c>
      <c r="H107" s="20">
        <v>16</v>
      </c>
      <c r="I107" s="18" t="s">
        <v>39</v>
      </c>
      <c r="J107" s="20">
        <f>F107*H107</f>
        <v>0</v>
      </c>
    </row>
    <row r="108" spans="1:10" x14ac:dyDescent="0.2">
      <c r="A108" s="5"/>
      <c r="B108" s="43"/>
      <c r="C108" s="43"/>
      <c r="D108" s="43"/>
      <c r="E108" s="43"/>
      <c r="F108" s="5"/>
      <c r="G108" s="5"/>
      <c r="H108" s="6"/>
      <c r="I108" s="5"/>
      <c r="J108" s="6"/>
    </row>
    <row r="109" spans="1:10" ht="13.5" thickBot="1" x14ac:dyDescent="0.25">
      <c r="A109" s="39" t="s">
        <v>12</v>
      </c>
      <c r="B109" s="40"/>
      <c r="C109" s="40"/>
      <c r="D109" s="40"/>
      <c r="E109" s="40"/>
      <c r="F109" s="40"/>
      <c r="G109" s="40"/>
      <c r="H109" s="40"/>
      <c r="I109" s="40"/>
      <c r="J109" s="16">
        <f>SUM(J102:J107)</f>
        <v>0</v>
      </c>
    </row>
    <row r="110" spans="1:10" ht="13.5" thickTop="1" x14ac:dyDescent="0.2">
      <c r="A110" s="4"/>
      <c r="B110" s="4"/>
      <c r="C110" s="4"/>
      <c r="D110" s="4"/>
      <c r="E110" s="4"/>
      <c r="F110" s="5"/>
      <c r="G110" s="5"/>
      <c r="H110" s="6"/>
      <c r="I110" s="5"/>
      <c r="J110" s="6"/>
    </row>
    <row r="111" spans="1:10" ht="13.5" thickBot="1" x14ac:dyDescent="0.25">
      <c r="A111" s="11"/>
      <c r="B111" s="45" t="s">
        <v>58</v>
      </c>
      <c r="C111" s="45"/>
      <c r="D111" s="45"/>
      <c r="E111" s="45"/>
      <c r="F111" s="12"/>
      <c r="G111" s="12"/>
      <c r="H111" s="13"/>
      <c r="I111" s="12"/>
      <c r="J111" s="13"/>
    </row>
    <row r="112" spans="1:10" ht="13.5" thickTop="1" x14ac:dyDescent="0.2">
      <c r="A112" s="5"/>
      <c r="B112" s="46" t="s">
        <v>59</v>
      </c>
      <c r="C112" s="46"/>
      <c r="D112" s="46"/>
      <c r="E112" s="46"/>
      <c r="F112" s="5"/>
      <c r="G112" s="5" t="s">
        <v>22</v>
      </c>
      <c r="H112" s="14">
        <v>28</v>
      </c>
      <c r="I112" s="5" t="s">
        <v>39</v>
      </c>
      <c r="J112" s="14">
        <f>F112*H112</f>
        <v>0</v>
      </c>
    </row>
    <row r="113" spans="1:10" x14ac:dyDescent="0.2">
      <c r="A113" s="5"/>
      <c r="B113" s="43" t="s">
        <v>60</v>
      </c>
      <c r="C113" s="43"/>
      <c r="D113" s="43"/>
      <c r="E113" s="43"/>
      <c r="F113" s="5"/>
      <c r="G113" s="5" t="s">
        <v>15</v>
      </c>
      <c r="H113" s="14">
        <v>2500</v>
      </c>
      <c r="I113" s="5" t="s">
        <v>24</v>
      </c>
      <c r="J113" s="14">
        <f>F113*H113</f>
        <v>0</v>
      </c>
    </row>
    <row r="114" spans="1:10" ht="13.5" thickBot="1" x14ac:dyDescent="0.25">
      <c r="A114" s="18"/>
      <c r="B114" s="44" t="s">
        <v>61</v>
      </c>
      <c r="C114" s="44"/>
      <c r="D114" s="44"/>
      <c r="E114" s="44"/>
      <c r="F114" s="18"/>
      <c r="G114" s="18" t="s">
        <v>15</v>
      </c>
      <c r="H114" s="20">
        <v>600</v>
      </c>
      <c r="I114" s="18" t="s">
        <v>24</v>
      </c>
      <c r="J114" s="20">
        <f t="shared" ref="J114" si="7">F114*H114</f>
        <v>0</v>
      </c>
    </row>
    <row r="115" spans="1:10" x14ac:dyDescent="0.2">
      <c r="A115" s="5"/>
      <c r="B115" s="43"/>
      <c r="C115" s="43"/>
      <c r="D115" s="43"/>
      <c r="E115" s="43"/>
      <c r="F115" s="5"/>
      <c r="G115" s="5"/>
      <c r="H115" s="6"/>
      <c r="I115" s="5"/>
      <c r="J115" s="6"/>
    </row>
    <row r="116" spans="1:10" ht="13.5" thickBot="1" x14ac:dyDescent="0.25">
      <c r="A116" s="39" t="s">
        <v>12</v>
      </c>
      <c r="B116" s="40"/>
      <c r="C116" s="40"/>
      <c r="D116" s="40"/>
      <c r="E116" s="40"/>
      <c r="F116" s="40"/>
      <c r="G116" s="40"/>
      <c r="H116" s="40"/>
      <c r="I116" s="40"/>
      <c r="J116" s="16">
        <f>SUM(J112:J114)</f>
        <v>0</v>
      </c>
    </row>
    <row r="117" spans="1:10" ht="13.5" thickTop="1" x14ac:dyDescent="0.2">
      <c r="A117" s="4"/>
      <c r="B117" s="4"/>
      <c r="C117" s="4"/>
      <c r="D117" s="4"/>
      <c r="E117" s="4"/>
      <c r="F117" s="5"/>
      <c r="G117" s="5"/>
      <c r="H117" s="6"/>
      <c r="I117" s="5"/>
      <c r="J117" s="6"/>
    </row>
    <row r="118" spans="1:10" ht="15" x14ac:dyDescent="0.25">
      <c r="A118" s="54" t="s">
        <v>76</v>
      </c>
      <c r="B118" s="55"/>
      <c r="C118" s="55"/>
      <c r="D118" s="55"/>
      <c r="E118" s="55"/>
      <c r="F118" s="37"/>
      <c r="G118" s="37"/>
      <c r="H118" s="37"/>
      <c r="I118" s="37"/>
      <c r="J118" s="14">
        <f>J17+J25+J31+J39+J46+J57+J75+J87+J99+J109+J116</f>
        <v>21920</v>
      </c>
    </row>
    <row r="119" spans="1:10" ht="15" x14ac:dyDescent="0.25">
      <c r="A119" s="54" t="s">
        <v>77</v>
      </c>
      <c r="B119" s="55"/>
      <c r="C119" s="55"/>
      <c r="D119" s="55"/>
      <c r="E119" s="55"/>
      <c r="F119" s="17">
        <v>0.1</v>
      </c>
      <c r="G119" s="37"/>
      <c r="H119" s="37"/>
      <c r="I119" s="37"/>
      <c r="J119" s="14">
        <f>J118*0.1</f>
        <v>2192</v>
      </c>
    </row>
    <row r="120" spans="1:10" ht="13.5" thickBot="1" x14ac:dyDescent="0.25">
      <c r="A120" s="4"/>
      <c r="B120" s="4"/>
      <c r="C120" s="4"/>
      <c r="D120" s="4"/>
      <c r="E120" s="4"/>
      <c r="F120" s="5"/>
      <c r="G120" s="5"/>
      <c r="H120" s="6"/>
      <c r="I120" s="5"/>
      <c r="J120" s="6"/>
    </row>
    <row r="121" spans="1:10" ht="16.5" thickBot="1" x14ac:dyDescent="0.3">
      <c r="A121" s="56" t="s">
        <v>78</v>
      </c>
      <c r="B121" s="57"/>
      <c r="C121" s="57"/>
      <c r="D121" s="57"/>
      <c r="E121" s="57"/>
      <c r="F121" s="23"/>
      <c r="G121" s="23"/>
      <c r="H121" s="23"/>
      <c r="I121" s="23"/>
      <c r="J121" s="24">
        <f>J118+J119</f>
        <v>24112</v>
      </c>
    </row>
    <row r="122" spans="1:10" ht="16.5" thickBot="1" x14ac:dyDescent="0.3">
      <c r="A122" s="56" t="s">
        <v>84</v>
      </c>
      <c r="B122" s="57"/>
      <c r="C122" s="57"/>
      <c r="D122" s="57"/>
      <c r="E122" s="57"/>
      <c r="F122" s="23"/>
      <c r="G122" s="23"/>
      <c r="H122" s="23"/>
      <c r="I122" s="23"/>
      <c r="J122" s="32"/>
    </row>
    <row r="123" spans="1:10" ht="16.5" thickBot="1" x14ac:dyDescent="0.3">
      <c r="A123" s="56" t="s">
        <v>79</v>
      </c>
      <c r="B123" s="57"/>
      <c r="C123" s="57"/>
      <c r="D123" s="57"/>
      <c r="E123" s="57"/>
      <c r="F123" s="23"/>
      <c r="G123" s="23"/>
      <c r="H123" s="23"/>
      <c r="I123" s="23"/>
      <c r="J123" s="24" t="e">
        <f>J121/J122</f>
        <v>#DIV/0!</v>
      </c>
    </row>
    <row r="124" spans="1:10" x14ac:dyDescent="0.2">
      <c r="A124" s="4"/>
      <c r="B124" s="4"/>
      <c r="C124" s="4"/>
      <c r="D124" s="4"/>
      <c r="E124" s="4"/>
      <c r="F124" s="5"/>
      <c r="G124" s="5"/>
      <c r="H124" s="6"/>
      <c r="I124" s="5"/>
      <c r="J124" s="6"/>
    </row>
    <row r="125" spans="1:10" x14ac:dyDescent="0.2">
      <c r="A125" s="4"/>
      <c r="B125" s="4"/>
      <c r="C125" s="4"/>
      <c r="D125" s="4"/>
      <c r="E125" s="4"/>
      <c r="F125" s="5"/>
      <c r="G125" s="5"/>
      <c r="H125" s="6"/>
      <c r="I125" s="5"/>
      <c r="J125" s="6"/>
    </row>
    <row r="126" spans="1:10" x14ac:dyDescent="0.2">
      <c r="A126" s="4"/>
      <c r="B126" s="4"/>
      <c r="C126" s="4"/>
      <c r="D126" s="4"/>
      <c r="E126" s="4"/>
      <c r="F126" s="5"/>
      <c r="G126" s="5"/>
      <c r="H126" s="6"/>
      <c r="I126" s="5"/>
      <c r="J126" s="6"/>
    </row>
    <row r="127" spans="1:10" x14ac:dyDescent="0.2">
      <c r="A127" s="4"/>
      <c r="B127" s="4"/>
      <c r="C127" s="4"/>
      <c r="D127" s="4"/>
      <c r="E127" s="4"/>
      <c r="F127" s="5"/>
      <c r="G127" s="5"/>
      <c r="H127" s="6"/>
      <c r="I127" s="5"/>
      <c r="J127" s="6"/>
    </row>
    <row r="128" spans="1:10" x14ac:dyDescent="0.2">
      <c r="A128" s="4"/>
      <c r="B128" s="4"/>
      <c r="C128" s="4"/>
      <c r="D128" s="4"/>
      <c r="E128" s="4"/>
      <c r="F128" s="5"/>
      <c r="G128" s="5"/>
      <c r="H128" s="6"/>
      <c r="I128" s="5"/>
      <c r="J128" s="6"/>
    </row>
    <row r="129" spans="1:10" x14ac:dyDescent="0.2">
      <c r="A129" s="4"/>
      <c r="B129" s="4"/>
      <c r="C129" s="4"/>
      <c r="D129" s="4"/>
      <c r="E129" s="4"/>
      <c r="F129" s="5"/>
      <c r="G129" s="5"/>
      <c r="H129" s="6"/>
      <c r="I129" s="5"/>
      <c r="J129" s="6"/>
    </row>
    <row r="130" spans="1:10" x14ac:dyDescent="0.2">
      <c r="A130" s="4"/>
      <c r="B130" s="4"/>
      <c r="C130" s="4"/>
      <c r="D130" s="4"/>
      <c r="E130" s="4"/>
      <c r="F130" s="5"/>
      <c r="G130" s="5"/>
      <c r="H130" s="6"/>
      <c r="I130" s="5"/>
      <c r="J130" s="6"/>
    </row>
    <row r="131" spans="1:10" x14ac:dyDescent="0.2">
      <c r="A131" s="4"/>
      <c r="B131" s="4"/>
      <c r="C131" s="4"/>
      <c r="D131" s="4"/>
      <c r="E131" s="4"/>
      <c r="F131" s="5"/>
      <c r="G131" s="5"/>
      <c r="H131" s="6"/>
      <c r="I131" s="5"/>
      <c r="J131" s="6"/>
    </row>
  </sheetData>
  <mergeCells count="105">
    <mergeCell ref="A118:E118"/>
    <mergeCell ref="A119:E119"/>
    <mergeCell ref="A121:E121"/>
    <mergeCell ref="A122:E122"/>
    <mergeCell ref="A123:E123"/>
    <mergeCell ref="B111:E111"/>
    <mergeCell ref="B112:E112"/>
    <mergeCell ref="B113:E113"/>
    <mergeCell ref="B114:E114"/>
    <mergeCell ref="B115:E115"/>
    <mergeCell ref="A116:I116"/>
    <mergeCell ref="A60:J60"/>
    <mergeCell ref="B67:E67"/>
    <mergeCell ref="A75:I75"/>
    <mergeCell ref="B103:E103"/>
    <mergeCell ref="B104:E104"/>
    <mergeCell ref="B105:E105"/>
    <mergeCell ref="B92:E92"/>
    <mergeCell ref="B93:E93"/>
    <mergeCell ref="B94:E94"/>
    <mergeCell ref="B95:E95"/>
    <mergeCell ref="B90:E90"/>
    <mergeCell ref="H90:I90"/>
    <mergeCell ref="B91:E91"/>
    <mergeCell ref="B82:E82"/>
    <mergeCell ref="B83:E83"/>
    <mergeCell ref="B84:E84"/>
    <mergeCell ref="B85:E85"/>
    <mergeCell ref="B86:E86"/>
    <mergeCell ref="A87:I87"/>
    <mergeCell ref="B77:E77"/>
    <mergeCell ref="B81:E81"/>
    <mergeCell ref="B106:E106"/>
    <mergeCell ref="B107:E107"/>
    <mergeCell ref="B108:E108"/>
    <mergeCell ref="A109:I109"/>
    <mergeCell ref="B96:E96"/>
    <mergeCell ref="B97:E97"/>
    <mergeCell ref="B102:E102"/>
    <mergeCell ref="A99:I99"/>
    <mergeCell ref="B101:E101"/>
    <mergeCell ref="B78:E78"/>
    <mergeCell ref="B79:E79"/>
    <mergeCell ref="B80:E80"/>
    <mergeCell ref="B69:E69"/>
    <mergeCell ref="B71:E71"/>
    <mergeCell ref="B73:E73"/>
    <mergeCell ref="B61:E61"/>
    <mergeCell ref="B62:E62"/>
    <mergeCell ref="B63:E63"/>
    <mergeCell ref="B64:E64"/>
    <mergeCell ref="B55:E55"/>
    <mergeCell ref="B59:E59"/>
    <mergeCell ref="A46:I46"/>
    <mergeCell ref="B48:E48"/>
    <mergeCell ref="B49:E49"/>
    <mergeCell ref="B41:E41"/>
    <mergeCell ref="H41:I41"/>
    <mergeCell ref="B42:E42"/>
    <mergeCell ref="B43:E43"/>
    <mergeCell ref="B44:E44"/>
    <mergeCell ref="B45:E45"/>
    <mergeCell ref="B54:E54"/>
    <mergeCell ref="B56:E56"/>
    <mergeCell ref="A57:I57"/>
    <mergeCell ref="B34:E34"/>
    <mergeCell ref="B35:E35"/>
    <mergeCell ref="B36:E36"/>
    <mergeCell ref="B37:E37"/>
    <mergeCell ref="B38:E38"/>
    <mergeCell ref="A39:I39"/>
    <mergeCell ref="B27:E27"/>
    <mergeCell ref="B28:E28"/>
    <mergeCell ref="B29:E29"/>
    <mergeCell ref="B30:E30"/>
    <mergeCell ref="A31:I31"/>
    <mergeCell ref="B33:E33"/>
    <mergeCell ref="B19:E19"/>
    <mergeCell ref="B20:E20"/>
    <mergeCell ref="B21:E21"/>
    <mergeCell ref="B22:E22"/>
    <mergeCell ref="B23:E23"/>
    <mergeCell ref="A25:I25"/>
    <mergeCell ref="B12:E12"/>
    <mergeCell ref="B13:E13"/>
    <mergeCell ref="B14:E14"/>
    <mergeCell ref="B15:E15"/>
    <mergeCell ref="B16:E16"/>
    <mergeCell ref="A17:I17"/>
    <mergeCell ref="C7:G7"/>
    <mergeCell ref="A8:B8"/>
    <mergeCell ref="C8:G8"/>
    <mergeCell ref="B10:E10"/>
    <mergeCell ref="H10:I10"/>
    <mergeCell ref="B11:E11"/>
    <mergeCell ref="A1:J1"/>
    <mergeCell ref="A2:J3"/>
    <mergeCell ref="A4:B4"/>
    <mergeCell ref="C4:G4"/>
    <mergeCell ref="H4:J8"/>
    <mergeCell ref="A5:B5"/>
    <mergeCell ref="C5:G5"/>
    <mergeCell ref="A6:B6"/>
    <mergeCell ref="C6:G6"/>
    <mergeCell ref="A7:B7"/>
  </mergeCells>
  <pageMargins left="0.7" right="0.7" top="0.75" bottom="0.75" header="0.3" footer="0.3"/>
  <pageSetup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PHASE 1A</vt:lpstr>
      <vt:lpstr>PHASE 1B</vt:lpstr>
      <vt:lpstr>PHASE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Shaffer</dc:creator>
  <cp:lastModifiedBy>Timothy Shaffer</cp:lastModifiedBy>
  <cp:lastPrinted>2020-03-05T17:57:11Z</cp:lastPrinted>
  <dcterms:created xsi:type="dcterms:W3CDTF">2015-04-19T10:36:23Z</dcterms:created>
  <dcterms:modified xsi:type="dcterms:W3CDTF">2023-03-16T16:36:26Z</dcterms:modified>
</cp:coreProperties>
</file>